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dbe\Данные для инвест. программы\Инвест программа 2022-2026 (размещенная на сайте и на госуслуга)\5. Паспорта ИПр\2022 год\Паспорт ИП 2022г СЭС\Пасп. L_ 20220211 Рек мкр 22,23\"/>
    </mc:Choice>
  </mc:AlternateContent>
  <xr:revisionPtr revIDLastSave="0" documentId="13_ncr:1_{42073DE7-B233-4E85-99B5-63F26981CF97}" xr6:coauthVersionLast="47" xr6:coauthVersionMax="47" xr10:uidLastSave="{00000000-0000-0000-0000-000000000000}"/>
  <bookViews>
    <workbookView xWindow="-28920" yWindow="-120" windowWidth="29040" windowHeight="15840" tabRatio="950"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refMode="R1C1"/>
</workbook>
</file>

<file path=xl/calcChain.xml><?xml version="1.0" encoding="utf-8"?>
<calcChain xmlns="http://schemas.openxmlformats.org/spreadsheetml/2006/main">
  <c r="N26" i="5" l="1"/>
  <c r="C25" i="13"/>
  <c r="A9" i="6"/>
  <c r="R26" i="5"/>
  <c r="T26" i="5" s="1"/>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<sst xmlns="http://schemas.openxmlformats.org/spreadsheetml/2006/main" count="1169" uniqueCount="590">
  <si>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</si>
  <si>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</si>
  <si>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</si>
  <si>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</si>
  <si>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</si>
  <si>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</si>
  <si>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</si>
  <si>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</si>
  <si>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</si>
  <si>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</si>
  <si>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</si>
  <si>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</si>
  <si>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</si>
  <si>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</si>
  <si>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</si>
  <si>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</si>
  <si>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</si>
  <si>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</si>
  <si>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</si>
  <si>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</si>
  <si>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</si>
  <si>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</si>
  <si>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</si>
  <si>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</si>
  <si>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</si>
  <si>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</si>
  <si>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</si>
  <si>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</si>
  <si>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</si>
  <si>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</si>
  <si>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</si>
  <si>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</si>
  <si>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</si>
  <si>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</si>
  <si>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</si>
  <si>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</si>
  <si>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</si>
  <si>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</si>
  <si>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</si>
  <si>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</si>
  <si>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</si>
  <si>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</si>
  <si>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</si>
  <si>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</si>
  <si>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</si>
  <si>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</si>
  <si>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</si>
  <si>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</si>
  <si>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</si>
  <si>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</si>
  <si>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</si>
  <si>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</si>
  <si>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</si>
  <si>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</si>
  <si>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</si>
  <si>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</si>
  <si>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</si>
  <si>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</si>
  <si>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</si>
  <si>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</si>
  <si>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</si>
  <si>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</si>
  <si>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</si>
  <si>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</si>
  <si>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</si>
  <si>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</si>
  <si>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</si>
  <si>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</si>
  <si>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</si>
  <si>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</si>
  <si>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</si>
  <si>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</si>
  <si>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</si>
  <si>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</si>
  <si>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</si>
  <si>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</si>
  <si>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</si>
  <si>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</si>
  <si>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</si>
  <si>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</si>
  <si>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</si>
  <si>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</si>
  <si>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</si>
  <si>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</si>
  <si>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</si>
  <si>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</si>
  <si>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</si>
  <si>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</si>
  <si>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</si>
  <si>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</si>
  <si>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</si>
  <si>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</si>
  <si>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</si>
  <si>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</si>
  <si>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</si>
  <si>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</si>
  <si>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</si>
  <si>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</si>
  <si>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</si>
  <si>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</si>
  <si>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</si>
  <si>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</si>
  <si>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</si>
  <si>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</si>
  <si>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</si>
  <si>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</si>
  <si>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</si>
  <si>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</si>
  <si>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</si>
  <si>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</si>
  <si>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</si>
  <si>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</si>
  <si>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</si>
  <si>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</si>
  <si>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</si>
  <si>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</si>
  <si>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</si>
  <si>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</si>
  <si>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</si>
  <si>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</si>
  <si>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</si>
  <si>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</si>
  <si>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</si>
  <si>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</si>
  <si>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</si>
  <si>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</si>
  <si>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</si>
  <si>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</si>
  <si>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</si>
  <si>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</si>
  <si>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</si>
  <si>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</si>
  <si>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</si>
  <si>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</si>
  <si>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</si>
  <si>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</si>
  <si>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</si>
  <si>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</si>
  <si>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</si>
  <si>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</si>
  <si>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</si>
  <si>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</si>
  <si>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</si>
  <si>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</si>
  <si>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</si>
  <si>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</si>
  <si>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</si>
  <si>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</si>
  <si>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</si>
  <si>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</si>
  <si>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</si>
  <si>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</si>
  <si>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</si>
  <si>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</si>
  <si>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</si>
  <si>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</si>
  <si>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</si>
  <si>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</si>
  <si>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</si>
  <si>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</si>
  <si>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</si>
  <si>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</si>
  <si>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</si>
  <si>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</si>
  <si>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</si>
  <si>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</si>
  <si>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</si>
  <si>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</si>
  <si>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</si>
  <si>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</si>
  <si>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</si>
  <si>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</si>
  <si>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</si>
  <si>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</si>
  <si>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</si>
  <si>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</si>
  <si>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</si>
  <si>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</si>
  <si>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</si>
  <si>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</si>
  <si>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</si>
  <si>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</si>
  <si>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</si>
  <si>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</si>
  <si>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</si>
  <si>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</si>
  <si>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</si>
  <si>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</si>
  <si>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</si>
  <si>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</si>
  <si>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</si>
  <si>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</si>
  <si>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</si>
  <si>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</si>
  <si>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</si>
  <si>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</si>
  <si>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</si>
  <si>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</si>
  <si>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</si>
  <si>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</si>
  <si>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</si>
  <si>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</si>
  <si>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</si>
  <si>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</si>
  <si>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</si>
  <si>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</si>
  <si>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</si>
  <si>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</si>
  <si>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</si>
  <si>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</si>
  <si>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</si>
  <si>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</si>
  <si>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</si>
  <si>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</si>
  <si>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</si>
  <si>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</si>
  <si>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</si>
  <si>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</si>
  <si>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</si>
  <si>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</si>
  <si>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</si>
  <si>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</si>
  <si>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</si>
  <si>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</si>
  <si>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</si>
  <si>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</si>
  <si>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</si>
  <si>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</si>
  <si>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</si>
  <si>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</si>
  <si>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</si>
  <si>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</si>
  <si>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</si>
  <si>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</si>
  <si>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</si>
  <si>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</si>
  <si>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</si>
  <si>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</si>
  <si>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</si>
  <si>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</si>
  <si>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</si>
  <si>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</si>
  <si>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</si>
  <si>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</si>
  <si>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</si>
  <si>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</si>
  <si>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</si>
  <si>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</si>
  <si>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</si>
  <si>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</si>
  <si>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</si>
  <si>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</si>
  <si>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</si>
  <si>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</si>
  <si>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</si>
  <si>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</si>
  <si>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</si>
  <si>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</si>
  <si>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</si>
  <si>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</si>
  <si>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</si>
  <si>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</si>
  <si>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</si>
  <si>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</si>
  <si>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</si>
  <si>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</si>
  <si>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</si>
  <si>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</si>
  <si>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</si>
  <si>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</si>
  <si>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</si>
  <si>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</si>
  <si>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</si>
  <si>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</si>
  <si>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</si>
  <si>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</si>
  <si>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</si>
  <si>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</si>
  <si>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</si>
  <si>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</si>
  <si>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</si>
  <si>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</si>
  <si>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</si>
  <si>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</si>
  <si>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</si>
  <si>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</si>
  <si>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</si>
  <si>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</si>
  <si>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</si>
  <si>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</si>
  <si>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</si>
  <si>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</si>
  <si>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</si>
  <si>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</si>
  <si>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</si>
  <si>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</si>
  <si>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</si>
  <si>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</si>
  <si>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</si>
  <si>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</si>
  <si>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</si>
  <si>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</si>
  <si>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</si>
  <si>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</si>
  <si>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</si>
  <si>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</si>
  <si>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</si>
  <si>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</si>
  <si>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</si>
  <si>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</si>
  <si>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</si>
  <si>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</si>
  <si>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</si>
  <si>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</si>
  <si>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</si>
  <si>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</si>
  <si>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</si>
  <si>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</si>
  <si>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</si>
  <si>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</si>
  <si>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</si>
  <si>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</si>
  <si>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</si>
  <si>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</si>
  <si>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</si>
  <si>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</si>
  <si>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</si>
  <si>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</si>
  <si>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</si>
  <si>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</si>
  <si>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</si>
  <si>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</si>
  <si>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</si>
  <si>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</si>
  <si>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</si>
  <si>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</si>
  <si>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</si>
  <si>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</si>
  <si>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</si>
  <si>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</si>
  <si>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</si>
  <si>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</si>
  <si>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</si>
  <si>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</si>
  <si>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</si>
  <si>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</si>
  <si>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</si>
  <si>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</si>
  <si>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</si>
  <si>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</si>
  <si>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</si>
  <si>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</si>
  <si>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</si>
  <si>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</si>
  <si>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</si>
  <si>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</si>
  <si>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</si>
  <si>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</si>
  <si>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</si>
  <si>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</si>
  <si>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</si>
  <si>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</si>
  <si>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</si>
  <si>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</si>
  <si>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</si>
  <si>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</si>
  <si>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</si>
  <si>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</si>
  <si>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</si>
  <si>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</si>
  <si>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</si>
  <si>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</si>
  <si>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</si>
  <si>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</si>
  <si>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</si>
  <si>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</si>
  <si>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</si>
  <si>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</si>
  <si>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</si>
  <si>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</si>
  <si>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</si>
  <si>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</si>
  <si>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</si>
  <si>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</si>
  <si>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</si>
  <si>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</si>
  <si>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</si>
  <si>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</si>
  <si>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</si>
  <si>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</si>
  <si>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</si>
  <si>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</si>
  <si>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</si>
  <si>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</si>
  <si>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</si>
  <si>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</si>
  <si>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</si>
  <si>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</si>
  <si>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</si>
  <si>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</si>
  <si>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</si>
  <si>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</si>
  <si>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</si>
  <si>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</si>
  <si>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</si>
  <si>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</si>
  <si>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</si>
  <si>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</si>
  <si>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</si>
  <si>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</si>
  <si>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</si>
  <si>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</si>
  <si>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</si>
  <si>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</si>
  <si>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</si>
  <si>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</si>
  <si>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</si>
  <si>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</si>
  <si>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</si>
  <si>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</si>
  <si>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</si>
  <si>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</si>
  <si>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</si>
  <si>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</si>
  <si>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</si>
  <si>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</si>
  <si>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</si>
  <si>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</si>
  <si>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</si>
  <si>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</si>
  <si>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</si>
  <si>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</si>
  <si>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</si>
  <si>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</si>
  <si>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</si>
  <si>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</si>
  <si>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</si>
  <si>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</si>
  <si>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</si>
  <si>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</si>
  <si>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</si>
  <si>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</si>
  <si>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</si>
  <si>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</si>
  <si>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</si>
  <si>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</si>
  <si>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</si>
  <si>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</si>
  <si>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</si>
  <si>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</si>
  <si>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</si>
  <si>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</si>
  <si>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</si>
  <si>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</si>
  <si>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</si>
  <si>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</si>
  <si>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</si>
  <si>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</si>
  <si>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</si>
  <si>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</si>
  <si>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</si>
  <si>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</si>
  <si>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</si>
  <si>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</si>
  <si>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</si>
  <si>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</si>
  <si>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</si>
  <si>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</si>
  <si>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</si>
  <si>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</si>
  <si>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</si>
  <si>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</si>
  <si>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</si>
  <si>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</si>
  <si>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</si>
  <si>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</si>
  <si>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</si>
  <si>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</si>
  <si>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</si>
  <si>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</si>
  <si>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</si>
  <si>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</si>
  <si>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</si>
  <si>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</si>
  <si>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</si>
  <si>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</si>
  <si>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</si>
  <si>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</si>
  <si>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</si>
  <si>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</si>
  <si>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</si>
  <si>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</si>
  <si>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</si>
  <si>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</si>
  <si>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</si>
  <si>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</si>
  <si>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</si>
  <si>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</si>
  <si>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</si>
  <si>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</si>
  <si>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</si>
  <si>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</si>
  <si>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</si>
  <si>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</si>
  <si>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</si>
  <si>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</si>
  <si>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</si>
  <si>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</si>
  <si>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</si>
  <si>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</si>
  <si>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</si>
  <si>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</si>
  <si>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</si>
  <si>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</si>
  <si>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</si>
  <si>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</si>
  <si>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</si>
  <si>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</si>
  <si>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</si>
  <si>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</si>
  <si>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</si>
  <si>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</si>
  <si>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</si>
  <si>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</si>
  <si>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</si>
  <si>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</si>
  <si>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</si>
  <si>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</si>
  <si>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</si>
  <si>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</si>
  <si>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</si>
  <si>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</si>
  <si>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</si>
  <si>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</si>
  <si>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</si>
  <si>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</si>
  <si>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</si>
  <si>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</si>
  <si>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</si>
  <si>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</si>
  <si>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</si>
  <si>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</si>
  <si>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</si>
  <si>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</si>
  <si>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</si>
  <si>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</si>
  <si>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</si>
  <si>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</si>
  <si>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</si>
  <si>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</si>
  <si>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</si>
  <si>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</si>
  <si>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</si>
  <si>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</si>
  <si>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</si>
  <si>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</si>
  <si>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</si>
  <si>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</si>
  <si>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</si>
  <si>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</si>
  <si>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</si>
  <si>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</si>
  <si>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</si>
  <si>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</si>
  <si>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</si>
  <si>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</si>
  <si>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</si>
  <si>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</si>
  <si>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</si>
  <si>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</si>
  <si>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</si>
  <si>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</si>
  <si>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</si>
  <si>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</si>
  <si>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</si>
  <si>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</si>
  <si>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</si>
  <si>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</si>
  <si>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</si>
  <si>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</si>
  <si>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</si>
  <si>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С</t>
  </si>
  <si>
    <t>ГУП РЭС</t>
  </si>
  <si>
    <t>обследование службы ТП</t>
  </si>
  <si>
    <t>II</t>
  </si>
  <si>
    <t>замена</t>
  </si>
  <si>
    <t>Реконструкция  ВЛ,КЛ-6,04кВ мкр. Частной  застройки мкр № 22,23.</t>
  </si>
  <si>
    <t>СИП</t>
  </si>
  <si>
    <t>ЛЭП</t>
  </si>
  <si>
    <t>L_ 20220211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</si>
</sst>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cellStyleXfs>
  <cellXfs count="44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Border="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ont="1" applyFill="1"/>
    <xf numFmtId="0" fontId="5" fillId="25" borderId="0" xfId="1" applyFont="1" applyFill="1" applyAlignment="1">
      <alignment vertical="center"/>
    </xf>
    <xf numFmtId="0" fontId="4" fillId="25" borderId="0" xfId="1" applyFont="1" applyFill="1" applyBorder="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167" fontId="11" fillId="25" borderId="1" xfId="2" applyNumberFormat="1" applyFon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0" fontId="11" fillId="25" borderId="0" xfId="2" applyFont="1" applyFill="1" applyBorder="1" applyAlignment="1">
      <alignment horizontal="left" vertical="center" wrapText="1"/>
    </xf>
    <xf numFmtId="0" fontId="11" fillId="25" borderId="0" xfId="2" applyFont="1" applyFill="1" applyBorder="1"/>
    <xf numFmtId="0" fontId="11" fillId="25" borderId="0" xfId="2" applyFont="1" applyFill="1" applyBorder="1" applyAlignment="1"/>
    <xf numFmtId="167" fontId="7" fillId="24" borderId="1" xfId="1" applyNumberFormat="1" applyFont="1" applyFill="1" applyBorder="1" applyAlignment="1">
      <alignment horizontal="center" vertical="center" wrapText="1"/>
    </xf>
    <xf numFmtId="0" fontId="40" fillId="0" borderId="44" xfId="2" applyFont="1" applyFill="1" applyBorder="1" applyAlignment="1">
      <alignment horizontal="left"/>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8" fillId="0" borderId="1" xfId="2"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0" xfId="0" applyFont="1" applyAlignment="1">
      <alignment horizontal="center" vertical="center"/>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 xfId="50" applyFont="1" applyFill="1" applyBorder="1" applyAlignment="1">
      <alignment horizontal="center" vertical="center"/>
    </xf>
    <xf numFmtId="0" fontId="7" fillId="0" borderId="3" xfId="50" applyFont="1" applyBorder="1"/>
    <xf numFmtId="0" fontId="11" fillId="0" borderId="0" xfId="50" applyFont="1" applyFill="1" applyAlignme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Fill="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Fill="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 xfId="50" applyFont="1" applyFill="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5"/>
  <sheetViews>
    <sheetView tabSelected="1" view="pageBreakPreview" zoomScale="70" zoomScaleSheetLayoutView="70" workbookViewId="0">
      <selection activeCell="C42" sqref="C42"/>
    </sheetView>
  </sheetViews>
  <sheetFormatPr defaultRowHeight="15" x14ac:dyDescent="0.25"/>
  <cols>
    <col min="1" max="1" width="6.140625" style="194"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0"/>
      <c r="C1" s="173" t="s">
        <v>69</v>
      </c>
      <c r="F1" s="14"/>
      <c r="G1" s="14"/>
    </row>
    <row r="2" spans="1:22" s="10" customFormat="1" ht="18.75" customHeight="1" x14ac:dyDescent="0.2">
      <c r="A2" s="190"/>
      <c r="C2" s="173" t="s">
        <v>11</v>
      </c>
      <c r="F2" s="14"/>
      <c r="G2" s="14"/>
    </row>
    <row r="3" spans="1:22" s="10" customFormat="1" ht="18.75" x14ac:dyDescent="0.2">
      <c r="A3" s="191"/>
      <c r="C3" s="173" t="s">
        <v>68</v>
      </c>
      <c r="F3" s="14"/>
      <c r="G3" s="14"/>
    </row>
    <row r="4" spans="1:22" s="10" customFormat="1" ht="18.75" x14ac:dyDescent="0.3">
      <c r="A4" s="191"/>
      <c r="C4" s="174"/>
      <c r="F4" s="14"/>
      <c r="G4" s="14"/>
      <c r="H4" s="13"/>
    </row>
    <row r="5" spans="1:22" s="10" customFormat="1" ht="15.75" x14ac:dyDescent="0.25">
      <c r="A5" s="275" t="s">
        <v>567</v>
      </c>
      <c r="B5" s="275"/>
      <c r="C5" s="275"/>
      <c r="D5" s="160"/>
      <c r="E5" s="160"/>
      <c r="F5" s="160"/>
      <c r="G5" s="160"/>
      <c r="H5" s="160"/>
      <c r="I5" s="160"/>
      <c r="J5" s="160"/>
    </row>
    <row r="6" spans="1:22" s="10" customFormat="1" ht="18.75" x14ac:dyDescent="0.3">
      <c r="A6" s="191"/>
      <c r="C6" s="174"/>
      <c r="F6" s="14"/>
      <c r="G6" s="14"/>
      <c r="H6" s="13"/>
    </row>
    <row r="7" spans="1:22" s="10" customFormat="1" ht="18.75" x14ac:dyDescent="0.2">
      <c r="A7" s="279" t="s">
        <v>10</v>
      </c>
      <c r="B7" s="279"/>
      <c r="C7" s="279"/>
      <c r="D7" s="11"/>
      <c r="E7" s="11"/>
      <c r="F7" s="11"/>
      <c r="G7" s="11"/>
      <c r="H7" s="11"/>
      <c r="I7" s="11"/>
      <c r="J7" s="11"/>
      <c r="K7" s="11"/>
      <c r="L7" s="11"/>
      <c r="M7" s="11"/>
      <c r="N7" s="11"/>
      <c r="O7" s="11"/>
      <c r="P7" s="11"/>
      <c r="Q7" s="11"/>
      <c r="R7" s="11"/>
      <c r="S7" s="11"/>
      <c r="T7" s="11"/>
      <c r="U7" s="11"/>
      <c r="V7" s="11"/>
    </row>
    <row r="8" spans="1:22" s="10" customFormat="1" ht="18.75" x14ac:dyDescent="0.2">
      <c r="A8" s="186"/>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80" t="s">
        <v>578</v>
      </c>
      <c r="B9" s="280"/>
      <c r="C9" s="280"/>
      <c r="D9" s="6"/>
      <c r="E9" s="6"/>
      <c r="F9" s="6"/>
      <c r="G9" s="6"/>
      <c r="H9" s="6"/>
      <c r="I9" s="11"/>
      <c r="J9" s="11"/>
      <c r="K9" s="11"/>
      <c r="L9" s="11"/>
      <c r="M9" s="11"/>
      <c r="N9" s="11"/>
      <c r="O9" s="11"/>
      <c r="P9" s="11"/>
      <c r="Q9" s="11"/>
      <c r="R9" s="11"/>
      <c r="S9" s="11"/>
      <c r="T9" s="11"/>
      <c r="U9" s="11"/>
      <c r="V9" s="11"/>
    </row>
    <row r="10" spans="1:22" s="10" customFormat="1" ht="18.75" x14ac:dyDescent="0.2">
      <c r="A10" s="276" t="s">
        <v>9</v>
      </c>
      <c r="B10" s="276"/>
      <c r="C10" s="276"/>
      <c r="D10" s="4"/>
      <c r="E10" s="4"/>
      <c r="F10" s="4"/>
      <c r="G10" s="4"/>
      <c r="H10" s="4"/>
      <c r="I10" s="11"/>
      <c r="J10" s="11"/>
      <c r="K10" s="11"/>
      <c r="L10" s="11"/>
      <c r="M10" s="11"/>
      <c r="N10" s="11"/>
      <c r="O10" s="11"/>
      <c r="P10" s="11"/>
      <c r="Q10" s="11"/>
      <c r="R10" s="11"/>
      <c r="S10" s="11"/>
      <c r="T10" s="11"/>
      <c r="U10" s="11"/>
      <c r="V10" s="11"/>
    </row>
    <row r="11" spans="1:22" s="10" customFormat="1" ht="18.75" x14ac:dyDescent="0.2">
      <c r="A11" s="186"/>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81" t="s">
        <v>589</v>
      </c>
      <c r="B12" s="281"/>
      <c r="C12" s="281"/>
      <c r="D12" s="6"/>
      <c r="E12" s="6"/>
      <c r="F12" s="6"/>
      <c r="G12" s="6"/>
      <c r="H12" s="6"/>
      <c r="I12" s="11"/>
      <c r="J12" s="11"/>
      <c r="K12" s="11"/>
      <c r="L12" s="11"/>
      <c r="M12" s="11"/>
      <c r="N12" s="11"/>
      <c r="O12" s="11"/>
      <c r="P12" s="11"/>
      <c r="Q12" s="11"/>
      <c r="R12" s="11"/>
      <c r="S12" s="11"/>
      <c r="T12" s="11"/>
      <c r="U12" s="11"/>
      <c r="V12" s="11"/>
    </row>
    <row r="13" spans="1:22" s="10" customFormat="1" ht="18.75" x14ac:dyDescent="0.2">
      <c r="A13" s="276" t="s">
        <v>8</v>
      </c>
      <c r="B13" s="276"/>
      <c r="C13" s="27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7"/>
      <c r="B14" s="8"/>
      <c r="C14" s="170"/>
      <c r="D14" s="8"/>
      <c r="E14" s="8"/>
      <c r="F14" s="8"/>
      <c r="G14" s="8"/>
      <c r="H14" s="8"/>
      <c r="I14" s="8"/>
      <c r="J14" s="8"/>
      <c r="K14" s="8"/>
      <c r="L14" s="8"/>
      <c r="M14" s="8"/>
      <c r="N14" s="8"/>
      <c r="O14" s="8"/>
      <c r="P14" s="8"/>
      <c r="Q14" s="8"/>
      <c r="R14" s="8"/>
      <c r="S14" s="8"/>
      <c r="T14" s="8"/>
      <c r="U14" s="8"/>
      <c r="V14" s="8"/>
    </row>
    <row r="15" spans="1:22" s="2" customFormat="1" ht="15.75" x14ac:dyDescent="0.2">
      <c r="A15" s="280" t="s">
        <v>586</v>
      </c>
      <c r="B15" s="280"/>
      <c r="C15" s="280"/>
      <c r="D15" s="6"/>
      <c r="E15" s="6"/>
      <c r="F15" s="6"/>
      <c r="G15" s="6"/>
      <c r="H15" s="6"/>
      <c r="I15" s="6"/>
      <c r="J15" s="6"/>
      <c r="K15" s="6"/>
      <c r="L15" s="6"/>
      <c r="M15" s="6"/>
      <c r="N15" s="6"/>
      <c r="O15" s="6"/>
      <c r="P15" s="6"/>
      <c r="Q15" s="6"/>
      <c r="R15" s="6"/>
      <c r="S15" s="6"/>
      <c r="T15" s="6"/>
      <c r="U15" s="6"/>
      <c r="V15" s="6"/>
    </row>
    <row r="16" spans="1:22" s="2" customFormat="1" ht="15" customHeight="1" x14ac:dyDescent="0.2">
      <c r="A16" s="276" t="s">
        <v>7</v>
      </c>
      <c r="B16" s="276"/>
      <c r="C16" s="276"/>
      <c r="D16" s="4"/>
      <c r="E16" s="4"/>
      <c r="F16" s="4"/>
      <c r="G16" s="4"/>
      <c r="H16" s="4"/>
      <c r="I16" s="4"/>
      <c r="J16" s="4"/>
      <c r="K16" s="4"/>
      <c r="L16" s="4"/>
      <c r="M16" s="4"/>
      <c r="N16" s="4"/>
      <c r="O16" s="4"/>
      <c r="P16" s="4"/>
      <c r="Q16" s="4"/>
      <c r="R16" s="4"/>
      <c r="S16" s="4"/>
      <c r="T16" s="4"/>
      <c r="U16" s="4"/>
      <c r="V16" s="4"/>
    </row>
    <row r="17" spans="1:22" s="2" customFormat="1" ht="15" customHeight="1" x14ac:dyDescent="0.2">
      <c r="A17" s="188"/>
      <c r="B17" s="3"/>
      <c r="C17" s="169"/>
      <c r="D17" s="3"/>
      <c r="E17" s="3"/>
      <c r="F17" s="3"/>
      <c r="G17" s="3"/>
      <c r="H17" s="3"/>
      <c r="I17" s="3"/>
      <c r="J17" s="3"/>
      <c r="K17" s="3"/>
      <c r="L17" s="3"/>
      <c r="M17" s="3"/>
      <c r="N17" s="3"/>
      <c r="O17" s="3"/>
      <c r="P17" s="3"/>
      <c r="Q17" s="3"/>
      <c r="R17" s="3"/>
      <c r="S17" s="3"/>
    </row>
    <row r="18" spans="1:22" s="2" customFormat="1" ht="19.5" customHeight="1" x14ac:dyDescent="0.2">
      <c r="A18" s="277" t="s">
        <v>528</v>
      </c>
      <c r="B18" s="278"/>
      <c r="C18" s="278"/>
      <c r="D18" s="5"/>
      <c r="E18" s="5"/>
      <c r="F18" s="5"/>
      <c r="G18" s="5"/>
      <c r="H18" s="5"/>
      <c r="I18" s="5"/>
      <c r="J18" s="5"/>
      <c r="K18" s="5"/>
      <c r="L18" s="5"/>
      <c r="M18" s="5"/>
      <c r="N18" s="5"/>
      <c r="O18" s="5"/>
      <c r="P18" s="5"/>
      <c r="Q18" s="5"/>
      <c r="R18" s="5"/>
      <c r="S18" s="5"/>
      <c r="T18" s="5"/>
      <c r="U18" s="5"/>
      <c r="V18" s="5"/>
    </row>
    <row r="19" spans="1:22" s="2" customFormat="1" ht="15" customHeight="1" x14ac:dyDescent="0.2">
      <c r="A19" s="185"/>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2" t="s">
        <v>65</v>
      </c>
      <c r="B22" s="40" t="s">
        <v>366</v>
      </c>
      <c r="C22" s="36" t="s">
        <v>554</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2" t="s">
        <v>64</v>
      </c>
      <c r="B23" s="35" t="s">
        <v>551</v>
      </c>
      <c r="C23" s="36" t="str">
        <f>$A$15</f>
        <v>Реконструкция  ВЛ,КЛ-6,04кВ мкр. Частной  застройки мкр № 22,23.</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2" t="s">
        <v>63</v>
      </c>
      <c r="B24" s="157" t="s">
        <v>477</v>
      </c>
      <c r="C24" s="172" t="s">
        <v>574</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2" t="s">
        <v>62</v>
      </c>
      <c r="B25" s="157" t="s">
        <v>75</v>
      </c>
      <c r="C25" s="172" t="s">
        <v>575</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2" t="s">
        <v>60</v>
      </c>
      <c r="B26" s="157" t="s">
        <v>74</v>
      </c>
      <c r="C26" s="172" t="s">
        <v>555</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2" t="s">
        <v>59</v>
      </c>
      <c r="B27" s="157" t="s">
        <v>478</v>
      </c>
      <c r="C27" s="172" t="s">
        <v>543</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2" t="s">
        <v>57</v>
      </c>
      <c r="B28" s="157" t="s">
        <v>479</v>
      </c>
      <c r="C28" s="172" t="s">
        <v>543</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2" t="s">
        <v>55</v>
      </c>
      <c r="B29" s="157" t="s">
        <v>480</v>
      </c>
      <c r="C29" s="172" t="s">
        <v>543</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2" t="s">
        <v>73</v>
      </c>
      <c r="B30" s="39" t="s">
        <v>481</v>
      </c>
      <c r="C30" s="172" t="s">
        <v>556</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2" t="s">
        <v>71</v>
      </c>
      <c r="B31" s="39" t="s">
        <v>482</v>
      </c>
      <c r="C31" s="172" t="s">
        <v>543</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2" t="s">
        <v>70</v>
      </c>
      <c r="B32" s="39" t="s">
        <v>483</v>
      </c>
      <c r="C32" s="36" t="s">
        <v>544</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2" t="s">
        <v>497</v>
      </c>
      <c r="B33" s="39" t="s">
        <v>484</v>
      </c>
      <c r="C33" s="36" t="s">
        <v>555</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2" t="s">
        <v>487</v>
      </c>
      <c r="B34" s="39" t="s">
        <v>72</v>
      </c>
      <c r="C34" s="172" t="s">
        <v>543</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2" t="s">
        <v>498</v>
      </c>
      <c r="B35" s="39" t="s">
        <v>485</v>
      </c>
      <c r="C35" s="172" t="s">
        <v>543</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2" t="s">
        <v>488</v>
      </c>
      <c r="B36" s="39" t="s">
        <v>486</v>
      </c>
      <c r="C36" s="172" t="s">
        <v>543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2" t="s">
        <v>499</v>
      </c>
      <c r="B37" s="39" t="s">
        <v>238</v>
      </c>
      <c r="C37" s="172" t="s">
        <v>543</v>
      </c>
      <c r="D37" s="23"/>
      <c r="E37" s="23"/>
      <c r="F37" s="23"/>
      <c r="G37" s="23"/>
      <c r="H37" s="23"/>
      <c r="I37" s="23"/>
      <c r="J37" s="23"/>
      <c r="K37" s="23"/>
      <c r="L37" s="23"/>
      <c r="M37" s="23"/>
      <c r="N37" s="23"/>
      <c r="O37" s="23"/>
      <c r="P37" s="23"/>
      <c r="Q37" s="23"/>
      <c r="R37" s="23"/>
      <c r="S37" s="23"/>
      <c r="T37" s="23"/>
      <c r="U37" s="23"/>
      <c r="V37" s="23"/>
    </row>
    <row r="38" spans="1:22" ht="63" x14ac:dyDescent="0.25">
      <c r="A38" s="192" t="s">
        <v>489</v>
      </c>
      <c r="B38" s="39" t="s">
        <v>538</v>
      </c>
      <c r="C38" s="172" t="s">
        <v>565</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2" t="s">
        <v>500</v>
      </c>
      <c r="B39" s="39" t="s">
        <v>523</v>
      </c>
      <c r="C39" s="172" t="s">
        <v>545</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2" t="s">
        <v>490</v>
      </c>
      <c r="B40" s="39" t="s">
        <v>537</v>
      </c>
      <c r="C40" s="172" t="s">
        <v>545</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2" t="s">
        <v>503</v>
      </c>
      <c r="B41" s="39" t="s">
        <v>504</v>
      </c>
      <c r="C41" s="172" t="s">
        <v>545</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2" t="s">
        <v>491</v>
      </c>
      <c r="B42" s="39" t="s">
        <v>529</v>
      </c>
      <c r="C42" s="172" t="s">
        <v>545</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2" t="s">
        <v>524</v>
      </c>
      <c r="B43" s="39" t="s">
        <v>530</v>
      </c>
      <c r="C43" s="172" t="s">
        <v>545</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2" t="s">
        <v>492</v>
      </c>
      <c r="B44" s="39" t="s">
        <v>531</v>
      </c>
      <c r="C44" s="172" t="s">
        <v>545</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2" t="s">
        <v>525</v>
      </c>
      <c r="B45" s="39" t="s">
        <v>568</v>
      </c>
      <c r="C45" s="264">
        <v>2.9917195200000002</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2" t="s">
        <v>493</v>
      </c>
      <c r="B46" s="39" t="s">
        <v>569</v>
      </c>
      <c r="C46" s="264">
        <v>0</v>
      </c>
      <c r="D46" s="23"/>
      <c r="E46" s="23"/>
      <c r="F46" s="23"/>
      <c r="G46" s="23"/>
      <c r="H46" s="23"/>
      <c r="I46" s="23"/>
      <c r="J46" s="23"/>
      <c r="K46" s="23"/>
      <c r="L46" s="23"/>
      <c r="M46" s="23"/>
      <c r="N46" s="23"/>
      <c r="O46" s="23"/>
      <c r="P46" s="23"/>
      <c r="Q46" s="23"/>
      <c r="R46" s="23"/>
      <c r="S46" s="23"/>
      <c r="T46" s="23"/>
      <c r="U46" s="23"/>
      <c r="V46" s="23"/>
    </row>
    <row r="47" spans="1:22" x14ac:dyDescent="0.25">
      <c r="A47" s="193"/>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3"/>
      <c r="B48" s="23"/>
      <c r="C48" s="244"/>
      <c r="D48" s="23"/>
      <c r="E48" s="23"/>
      <c r="F48" s="23"/>
      <c r="G48" s="23"/>
      <c r="H48" s="23"/>
      <c r="I48" s="23"/>
      <c r="J48" s="23"/>
      <c r="K48" s="23"/>
      <c r="L48" s="23"/>
      <c r="M48" s="23"/>
      <c r="N48" s="23"/>
      <c r="O48" s="23"/>
      <c r="P48" s="23"/>
      <c r="Q48" s="23"/>
      <c r="R48" s="23"/>
      <c r="S48" s="23"/>
      <c r="T48" s="23"/>
      <c r="U48" s="23"/>
      <c r="V48" s="23"/>
    </row>
    <row r="49" spans="1:22" x14ac:dyDescent="0.25">
      <c r="A49" s="193"/>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3"/>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3"/>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3"/>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3"/>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3"/>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3"/>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3"/>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3"/>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3"/>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3"/>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3"/>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3"/>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3"/>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3"/>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3"/>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3"/>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3"/>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3"/>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3"/>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3"/>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3"/>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3"/>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3"/>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3"/>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3"/>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3"/>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3"/>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3"/>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3"/>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3"/>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3"/>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3"/>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3"/>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3"/>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3"/>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3"/>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3"/>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3"/>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3"/>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3"/>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3"/>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3"/>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3"/>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3"/>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3"/>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3"/>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3"/>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3"/>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3"/>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3"/>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3"/>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3"/>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3"/>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3"/>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3"/>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3"/>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3"/>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3"/>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3"/>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3"/>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3"/>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3"/>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3"/>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3"/>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3"/>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3"/>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3"/>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3"/>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3"/>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3"/>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3"/>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3"/>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3"/>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3"/>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3"/>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3"/>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3"/>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3"/>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3"/>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3"/>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3"/>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3"/>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3"/>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3"/>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3"/>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3"/>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3"/>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3"/>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3"/>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3"/>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3"/>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3"/>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3"/>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3"/>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3"/>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3"/>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3"/>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3"/>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3"/>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3"/>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3"/>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3"/>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3"/>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3"/>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3"/>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3"/>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3"/>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3"/>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3"/>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3"/>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3"/>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3"/>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3"/>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3"/>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3"/>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3"/>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3"/>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3"/>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3"/>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3"/>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3"/>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3"/>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3"/>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3"/>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3"/>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3"/>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3"/>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3"/>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3"/>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3"/>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3"/>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3"/>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3"/>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3"/>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3"/>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3"/>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3"/>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3"/>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3"/>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3"/>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3"/>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3"/>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3"/>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3"/>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3"/>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3"/>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3"/>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3"/>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3"/>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3"/>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3"/>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3"/>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3"/>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3"/>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3"/>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3"/>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3"/>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3"/>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3"/>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3"/>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3"/>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3"/>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3"/>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3"/>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3"/>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3"/>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3"/>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3"/>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3"/>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3"/>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3"/>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3"/>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3"/>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3"/>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3"/>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3"/>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3"/>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3"/>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3"/>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3"/>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3"/>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3"/>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3"/>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3"/>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3"/>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3"/>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3"/>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3"/>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3"/>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3"/>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3"/>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3"/>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3"/>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3"/>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3"/>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3"/>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3"/>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3"/>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3"/>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3"/>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3"/>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3"/>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3"/>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3"/>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3"/>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3"/>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3"/>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3"/>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3"/>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3"/>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3"/>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3"/>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3"/>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3"/>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3"/>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3"/>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3"/>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3"/>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3"/>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3"/>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3"/>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3"/>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3"/>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3"/>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3"/>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3"/>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3"/>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3"/>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3"/>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3"/>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3"/>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3"/>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3"/>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3"/>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3"/>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3"/>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3"/>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3"/>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3"/>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3"/>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3"/>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3"/>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3"/>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3"/>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3"/>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3"/>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3"/>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3"/>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3"/>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3"/>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3"/>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3"/>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3"/>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3"/>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3"/>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3"/>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3"/>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3"/>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3"/>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3"/>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3"/>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3"/>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3"/>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3"/>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3"/>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3"/>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3"/>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3"/>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3"/>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3"/>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3"/>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3"/>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3"/>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3"/>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3"/>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3"/>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3"/>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3"/>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3"/>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3"/>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3"/>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3"/>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3"/>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3"/>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3"/>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3"/>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8" zoomScale="70" zoomScaleSheetLayoutView="70" workbookViewId="0">
      <selection activeCell="A10" sqref="A10:L10"/>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75" t="str">
        <f>'1. паспорт местоположение'!$A$5</f>
        <v>Год раскрытия информации: 2021 год</v>
      </c>
      <c r="B5" s="275"/>
      <c r="C5" s="275"/>
      <c r="D5" s="275"/>
      <c r="E5" s="275"/>
      <c r="F5" s="275"/>
      <c r="G5" s="275"/>
      <c r="H5" s="275"/>
      <c r="I5" s="275"/>
      <c r="J5" s="275"/>
      <c r="K5" s="275"/>
      <c r="L5" s="275"/>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79" t="s">
        <v>10</v>
      </c>
      <c r="B7" s="279"/>
      <c r="C7" s="279"/>
      <c r="D7" s="279"/>
      <c r="E7" s="279"/>
      <c r="F7" s="279"/>
      <c r="G7" s="279"/>
      <c r="H7" s="279"/>
      <c r="I7" s="279"/>
      <c r="J7" s="279"/>
      <c r="K7" s="279"/>
      <c r="L7" s="279"/>
    </row>
    <row r="8" spans="1:44" ht="18.75" x14ac:dyDescent="0.25">
      <c r="A8" s="279"/>
      <c r="B8" s="279"/>
      <c r="C8" s="279"/>
      <c r="D8" s="279"/>
      <c r="E8" s="279"/>
      <c r="F8" s="279"/>
      <c r="G8" s="279"/>
      <c r="H8" s="279"/>
      <c r="I8" s="279"/>
      <c r="J8" s="279"/>
      <c r="K8" s="279"/>
      <c r="L8" s="279"/>
    </row>
    <row r="9" spans="1:44" x14ac:dyDescent="0.25">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row>
    <row r="10" spans="1:44" x14ac:dyDescent="0.25">
      <c r="A10" s="276" t="s">
        <v>9</v>
      </c>
      <c r="B10" s="276"/>
      <c r="C10" s="276"/>
      <c r="D10" s="276"/>
      <c r="E10" s="276"/>
      <c r="F10" s="276"/>
      <c r="G10" s="276"/>
      <c r="H10" s="276"/>
      <c r="I10" s="276"/>
      <c r="J10" s="276"/>
      <c r="K10" s="276"/>
      <c r="L10" s="276"/>
    </row>
    <row r="11" spans="1:44" ht="18.75" x14ac:dyDescent="0.25">
      <c r="A11" s="279"/>
      <c r="B11" s="279"/>
      <c r="C11" s="279"/>
      <c r="D11" s="279"/>
      <c r="E11" s="279"/>
      <c r="F11" s="279"/>
      <c r="G11" s="279"/>
      <c r="H11" s="279"/>
      <c r="I11" s="279"/>
      <c r="J11" s="279"/>
      <c r="K11" s="279"/>
      <c r="L11" s="279"/>
    </row>
    <row r="12" spans="1:44" x14ac:dyDescent="0.25">
      <c r="A12" s="281" t="str">
        <f>'1. паспорт местоположение'!$A$12</f>
        <v>L_ 20220211</v>
      </c>
      <c r="B12" s="281"/>
      <c r="C12" s="281"/>
      <c r="D12" s="281"/>
      <c r="E12" s="281"/>
      <c r="F12" s="281"/>
      <c r="G12" s="281"/>
      <c r="H12" s="281"/>
      <c r="I12" s="281"/>
      <c r="J12" s="281"/>
      <c r="K12" s="281"/>
      <c r="L12" s="281"/>
    </row>
    <row r="13" spans="1:44" x14ac:dyDescent="0.25">
      <c r="A13" s="276" t="s">
        <v>8</v>
      </c>
      <c r="B13" s="276"/>
      <c r="C13" s="276"/>
      <c r="D13" s="276"/>
      <c r="E13" s="276"/>
      <c r="F13" s="276"/>
      <c r="G13" s="276"/>
      <c r="H13" s="276"/>
      <c r="I13" s="276"/>
      <c r="J13" s="276"/>
      <c r="K13" s="276"/>
      <c r="L13" s="276"/>
    </row>
    <row r="14" spans="1:44" ht="18.75" x14ac:dyDescent="0.25">
      <c r="A14" s="284"/>
      <c r="B14" s="284"/>
      <c r="C14" s="284"/>
      <c r="D14" s="284"/>
      <c r="E14" s="284"/>
      <c r="F14" s="284"/>
      <c r="G14" s="284"/>
      <c r="H14" s="284"/>
      <c r="I14" s="284"/>
      <c r="J14" s="284"/>
      <c r="K14" s="284"/>
      <c r="L14" s="284"/>
    </row>
    <row r="15" spans="1:44" x14ac:dyDescent="0.25">
      <c r="A15" s="280" t="str">
        <f>'1. паспорт местоположение'!$A$15</f>
        <v>Реконструкция  ВЛ,КЛ-6,04кВ мкр. Частной  застройки мкр № 22,23.</v>
      </c>
      <c r="B15" s="280"/>
      <c r="C15" s="280"/>
      <c r="D15" s="280"/>
      <c r="E15" s="280"/>
      <c r="F15" s="280"/>
      <c r="G15" s="280"/>
      <c r="H15" s="280"/>
      <c r="I15" s="280"/>
      <c r="J15" s="280"/>
      <c r="K15" s="280"/>
      <c r="L15" s="280"/>
    </row>
    <row r="16" spans="1:44" x14ac:dyDescent="0.25">
      <c r="A16" s="276" t="s">
        <v>7</v>
      </c>
      <c r="B16" s="276"/>
      <c r="C16" s="276"/>
      <c r="D16" s="276"/>
      <c r="E16" s="276"/>
      <c r="F16" s="276"/>
      <c r="G16" s="276"/>
      <c r="H16" s="276"/>
      <c r="I16" s="276"/>
      <c r="J16" s="276"/>
      <c r="K16" s="276"/>
      <c r="L16" s="276"/>
    </row>
    <row r="17" spans="1:12" ht="15.75" customHeight="1" x14ac:dyDescent="0.25">
      <c r="L17" s="93"/>
    </row>
    <row r="18" spans="1:12" x14ac:dyDescent="0.25">
      <c r="K18" s="92"/>
    </row>
    <row r="19" spans="1:12" ht="15.75" customHeight="1" x14ac:dyDescent="0.25">
      <c r="A19" s="391" t="s">
        <v>512</v>
      </c>
      <c r="B19" s="391"/>
      <c r="C19" s="391"/>
      <c r="D19" s="391"/>
      <c r="E19" s="391"/>
      <c r="F19" s="391"/>
      <c r="G19" s="391"/>
      <c r="H19" s="391"/>
      <c r="I19" s="391"/>
      <c r="J19" s="391"/>
      <c r="K19" s="391"/>
      <c r="L19" s="391"/>
    </row>
    <row r="20" spans="1:12" x14ac:dyDescent="0.25">
      <c r="A20" s="62"/>
      <c r="B20" s="62"/>
      <c r="C20" s="91"/>
      <c r="D20" s="91"/>
      <c r="E20" s="91"/>
      <c r="F20" s="91"/>
      <c r="G20" s="91"/>
      <c r="H20" s="91"/>
      <c r="I20" s="91"/>
      <c r="J20" s="91"/>
      <c r="K20" s="91"/>
      <c r="L20" s="91"/>
    </row>
    <row r="21" spans="1:12" ht="28.5" customHeight="1" x14ac:dyDescent="0.25">
      <c r="A21" s="392" t="s">
        <v>227</v>
      </c>
      <c r="B21" s="392" t="s">
        <v>226</v>
      </c>
      <c r="C21" s="398" t="s">
        <v>444</v>
      </c>
      <c r="D21" s="398"/>
      <c r="E21" s="398"/>
      <c r="F21" s="398"/>
      <c r="G21" s="398"/>
      <c r="H21" s="398"/>
      <c r="I21" s="393" t="s">
        <v>225</v>
      </c>
      <c r="J21" s="395" t="s">
        <v>446</v>
      </c>
      <c r="K21" s="392" t="s">
        <v>224</v>
      </c>
      <c r="L21" s="394" t="s">
        <v>445</v>
      </c>
    </row>
    <row r="22" spans="1:12" ht="58.5" customHeight="1" x14ac:dyDescent="0.25">
      <c r="A22" s="392"/>
      <c r="B22" s="392"/>
      <c r="C22" s="399" t="s">
        <v>3</v>
      </c>
      <c r="D22" s="399"/>
      <c r="E22" s="141"/>
      <c r="F22" s="142"/>
      <c r="G22" s="400" t="s">
        <v>2</v>
      </c>
      <c r="H22" s="401"/>
      <c r="I22" s="393"/>
      <c r="J22" s="396"/>
      <c r="K22" s="392"/>
      <c r="L22" s="394"/>
    </row>
    <row r="23" spans="1:12" ht="47.25" x14ac:dyDescent="0.25">
      <c r="A23" s="392"/>
      <c r="B23" s="392"/>
      <c r="C23" s="90" t="s">
        <v>223</v>
      </c>
      <c r="D23" s="90" t="s">
        <v>222</v>
      </c>
      <c r="E23" s="90" t="s">
        <v>223</v>
      </c>
      <c r="F23" s="90" t="s">
        <v>222</v>
      </c>
      <c r="G23" s="90" t="s">
        <v>223</v>
      </c>
      <c r="H23" s="90" t="s">
        <v>222</v>
      </c>
      <c r="I23" s="393"/>
      <c r="J23" s="397"/>
      <c r="K23" s="392"/>
      <c r="L23" s="394"/>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221</v>
      </c>
      <c r="C25" s="86"/>
      <c r="D25" s="88"/>
      <c r="E25" s="88"/>
      <c r="F25" s="88"/>
      <c r="G25" s="88"/>
      <c r="H25" s="88"/>
      <c r="I25" s="88"/>
      <c r="J25" s="88"/>
      <c r="K25" s="82"/>
      <c r="L25" s="102"/>
    </row>
    <row r="26" spans="1:12" ht="21.75" customHeight="1" x14ac:dyDescent="0.25">
      <c r="A26" s="85" t="s">
        <v>220</v>
      </c>
      <c r="B26" s="89" t="s">
        <v>451</v>
      </c>
      <c r="C26" s="83" t="s">
        <v>545</v>
      </c>
      <c r="D26" s="83" t="s">
        <v>545</v>
      </c>
      <c r="E26" s="83" t="s">
        <v>545</v>
      </c>
      <c r="F26" s="83" t="s">
        <v>545</v>
      </c>
      <c r="G26" s="83" t="s">
        <v>545</v>
      </c>
      <c r="H26" s="83" t="s">
        <v>545</v>
      </c>
      <c r="I26" s="83" t="s">
        <v>545</v>
      </c>
      <c r="J26" s="83" t="s">
        <v>545</v>
      </c>
      <c r="K26" s="82"/>
      <c r="L26" s="82"/>
    </row>
    <row r="27" spans="1:12" s="63" customFormat="1" ht="39" customHeight="1" x14ac:dyDescent="0.25">
      <c r="A27" s="85" t="s">
        <v>219</v>
      </c>
      <c r="B27" s="89" t="s">
        <v>453</v>
      </c>
      <c r="C27" s="83" t="s">
        <v>545</v>
      </c>
      <c r="D27" s="83" t="s">
        <v>545</v>
      </c>
      <c r="E27" s="83" t="s">
        <v>545</v>
      </c>
      <c r="F27" s="83" t="s">
        <v>545</v>
      </c>
      <c r="G27" s="83" t="s">
        <v>545</v>
      </c>
      <c r="H27" s="83" t="s">
        <v>545</v>
      </c>
      <c r="I27" s="83" t="s">
        <v>545</v>
      </c>
      <c r="J27" s="83" t="s">
        <v>545</v>
      </c>
      <c r="K27" s="82"/>
      <c r="L27" s="82"/>
    </row>
    <row r="28" spans="1:12" s="63" customFormat="1" ht="70.5" customHeight="1" x14ac:dyDescent="0.25">
      <c r="A28" s="85" t="s">
        <v>452</v>
      </c>
      <c r="B28" s="89" t="s">
        <v>457</v>
      </c>
      <c r="C28" s="83" t="s">
        <v>545</v>
      </c>
      <c r="D28" s="83" t="s">
        <v>545</v>
      </c>
      <c r="E28" s="83" t="s">
        <v>545</v>
      </c>
      <c r="F28" s="83" t="s">
        <v>545</v>
      </c>
      <c r="G28" s="83" t="s">
        <v>545</v>
      </c>
      <c r="H28" s="83" t="s">
        <v>545</v>
      </c>
      <c r="I28" s="83" t="s">
        <v>545</v>
      </c>
      <c r="J28" s="83" t="s">
        <v>545</v>
      </c>
      <c r="K28" s="82"/>
      <c r="L28" s="82"/>
    </row>
    <row r="29" spans="1:12" s="63" customFormat="1" ht="54" customHeight="1" x14ac:dyDescent="0.25">
      <c r="A29" s="85" t="s">
        <v>218</v>
      </c>
      <c r="B29" s="89" t="s">
        <v>456</v>
      </c>
      <c r="C29" s="83" t="s">
        <v>545</v>
      </c>
      <c r="D29" s="83" t="s">
        <v>545</v>
      </c>
      <c r="E29" s="83" t="s">
        <v>545</v>
      </c>
      <c r="F29" s="83" t="s">
        <v>545</v>
      </c>
      <c r="G29" s="83" t="s">
        <v>545</v>
      </c>
      <c r="H29" s="83" t="s">
        <v>545</v>
      </c>
      <c r="I29" s="83" t="s">
        <v>545</v>
      </c>
      <c r="J29" s="83" t="s">
        <v>545</v>
      </c>
      <c r="K29" s="82"/>
      <c r="L29" s="82"/>
    </row>
    <row r="30" spans="1:12" s="63" customFormat="1" ht="42" customHeight="1" x14ac:dyDescent="0.25">
      <c r="A30" s="85" t="s">
        <v>217</v>
      </c>
      <c r="B30" s="89" t="s">
        <v>458</v>
      </c>
      <c r="C30" s="83" t="s">
        <v>545</v>
      </c>
      <c r="D30" s="83" t="s">
        <v>545</v>
      </c>
      <c r="E30" s="83" t="s">
        <v>545</v>
      </c>
      <c r="F30" s="83" t="s">
        <v>545</v>
      </c>
      <c r="G30" s="83" t="s">
        <v>545</v>
      </c>
      <c r="H30" s="83" t="s">
        <v>545</v>
      </c>
      <c r="I30" s="83" t="s">
        <v>545</v>
      </c>
      <c r="J30" s="83" t="s">
        <v>545</v>
      </c>
      <c r="K30" s="82"/>
      <c r="L30" s="82"/>
    </row>
    <row r="31" spans="1:12" s="63" customFormat="1" ht="37.5" customHeight="1" x14ac:dyDescent="0.25">
      <c r="A31" s="85" t="s">
        <v>216</v>
      </c>
      <c r="B31" s="84" t="s">
        <v>454</v>
      </c>
      <c r="C31" s="83" t="s">
        <v>545</v>
      </c>
      <c r="D31" s="83" t="s">
        <v>545</v>
      </c>
      <c r="E31" s="83" t="s">
        <v>545</v>
      </c>
      <c r="F31" s="83" t="s">
        <v>545</v>
      </c>
      <c r="G31" s="83" t="s">
        <v>545</v>
      </c>
      <c r="H31" s="83" t="s">
        <v>545</v>
      </c>
      <c r="I31" s="83" t="s">
        <v>545</v>
      </c>
      <c r="J31" s="83" t="s">
        <v>545</v>
      </c>
      <c r="K31" s="82"/>
      <c r="L31" s="82"/>
    </row>
    <row r="32" spans="1:12" s="63" customFormat="1" ht="31.5" x14ac:dyDescent="0.25">
      <c r="A32" s="85" t="s">
        <v>214</v>
      </c>
      <c r="B32" s="84" t="s">
        <v>459</v>
      </c>
      <c r="C32" s="83" t="s">
        <v>545</v>
      </c>
      <c r="D32" s="83" t="s">
        <v>545</v>
      </c>
      <c r="E32" s="83" t="s">
        <v>545</v>
      </c>
      <c r="F32" s="83" t="s">
        <v>545</v>
      </c>
      <c r="G32" s="83" t="s">
        <v>545</v>
      </c>
      <c r="H32" s="83" t="s">
        <v>545</v>
      </c>
      <c r="I32" s="83" t="s">
        <v>545</v>
      </c>
      <c r="J32" s="83" t="s">
        <v>545</v>
      </c>
      <c r="K32" s="82"/>
      <c r="L32" s="82"/>
    </row>
    <row r="33" spans="1:12" s="63" customFormat="1" ht="37.5" customHeight="1" x14ac:dyDescent="0.25">
      <c r="A33" s="85" t="s">
        <v>470</v>
      </c>
      <c r="B33" s="84" t="s">
        <v>388</v>
      </c>
      <c r="C33" s="83" t="s">
        <v>545</v>
      </c>
      <c r="D33" s="83" t="s">
        <v>545</v>
      </c>
      <c r="E33" s="83" t="s">
        <v>545</v>
      </c>
      <c r="F33" s="83" t="s">
        <v>545</v>
      </c>
      <c r="G33" s="83" t="s">
        <v>545</v>
      </c>
      <c r="H33" s="83" t="s">
        <v>545</v>
      </c>
      <c r="I33" s="83" t="s">
        <v>545</v>
      </c>
      <c r="J33" s="83" t="s">
        <v>545</v>
      </c>
      <c r="K33" s="82"/>
      <c r="L33" s="82"/>
    </row>
    <row r="34" spans="1:12" s="63" customFormat="1" ht="47.25" customHeight="1" x14ac:dyDescent="0.25">
      <c r="A34" s="85" t="s">
        <v>471</v>
      </c>
      <c r="B34" s="84" t="s">
        <v>463</v>
      </c>
      <c r="C34" s="83" t="s">
        <v>545</v>
      </c>
      <c r="D34" s="83" t="s">
        <v>545</v>
      </c>
      <c r="E34" s="83" t="s">
        <v>545</v>
      </c>
      <c r="F34" s="83" t="s">
        <v>545</v>
      </c>
      <c r="G34" s="83" t="s">
        <v>545</v>
      </c>
      <c r="H34" s="83" t="s">
        <v>545</v>
      </c>
      <c r="I34" s="83" t="s">
        <v>545</v>
      </c>
      <c r="J34" s="83" t="s">
        <v>545</v>
      </c>
      <c r="K34" s="87"/>
      <c r="L34" s="82"/>
    </row>
    <row r="35" spans="1:12" s="63" customFormat="1" ht="49.5" customHeight="1" x14ac:dyDescent="0.25">
      <c r="A35" s="85" t="s">
        <v>472</v>
      </c>
      <c r="B35" s="84" t="s">
        <v>215</v>
      </c>
      <c r="C35" s="83" t="s">
        <v>545</v>
      </c>
      <c r="D35" s="83" t="s">
        <v>545</v>
      </c>
      <c r="E35" s="83" t="s">
        <v>545</v>
      </c>
      <c r="F35" s="83" t="s">
        <v>545</v>
      </c>
      <c r="G35" s="83" t="s">
        <v>545</v>
      </c>
      <c r="H35" s="83" t="s">
        <v>545</v>
      </c>
      <c r="I35" s="83" t="s">
        <v>545</v>
      </c>
      <c r="J35" s="83" t="s">
        <v>545</v>
      </c>
      <c r="K35" s="87"/>
      <c r="L35" s="82"/>
    </row>
    <row r="36" spans="1:12" ht="37.5" customHeight="1" x14ac:dyDescent="0.25">
      <c r="A36" s="85" t="s">
        <v>473</v>
      </c>
      <c r="B36" s="84" t="s">
        <v>455</v>
      </c>
      <c r="C36" s="83" t="s">
        <v>545</v>
      </c>
      <c r="D36" s="83" t="s">
        <v>545</v>
      </c>
      <c r="E36" s="83" t="s">
        <v>545</v>
      </c>
      <c r="F36" s="83" t="s">
        <v>545</v>
      </c>
      <c r="G36" s="83" t="s">
        <v>545</v>
      </c>
      <c r="H36" s="83" t="s">
        <v>545</v>
      </c>
      <c r="I36" s="83" t="s">
        <v>545</v>
      </c>
      <c r="J36" s="83" t="s">
        <v>545</v>
      </c>
      <c r="K36" s="82"/>
      <c r="L36" s="82"/>
    </row>
    <row r="37" spans="1:12" x14ac:dyDescent="0.25">
      <c r="A37" s="85" t="s">
        <v>474</v>
      </c>
      <c r="B37" s="84" t="s">
        <v>213</v>
      </c>
      <c r="C37" s="83">
        <v>2021</v>
      </c>
      <c r="D37" s="83">
        <v>2021</v>
      </c>
      <c r="E37" s="83">
        <v>2021</v>
      </c>
      <c r="F37" s="83">
        <v>2021</v>
      </c>
      <c r="G37" s="83">
        <v>2021</v>
      </c>
      <c r="H37" s="83">
        <v>2021</v>
      </c>
      <c r="I37" s="178">
        <v>1</v>
      </c>
      <c r="J37" s="178">
        <v>1</v>
      </c>
      <c r="K37" s="82"/>
      <c r="L37" s="82"/>
    </row>
    <row r="38" spans="1:12" x14ac:dyDescent="0.25">
      <c r="A38" s="85" t="s">
        <v>475</v>
      </c>
      <c r="B38" s="86" t="s">
        <v>212</v>
      </c>
      <c r="C38" s="83"/>
      <c r="D38" s="82"/>
      <c r="E38" s="82"/>
      <c r="F38" s="82"/>
      <c r="G38" s="82"/>
      <c r="H38" s="82"/>
      <c r="I38" s="82"/>
      <c r="J38" s="82"/>
      <c r="K38" s="82"/>
      <c r="L38" s="82"/>
    </row>
    <row r="39" spans="1:12" ht="63" x14ac:dyDescent="0.25">
      <c r="A39" s="85">
        <v>2</v>
      </c>
      <c r="B39" s="84" t="s">
        <v>460</v>
      </c>
      <c r="C39" s="83" t="s">
        <v>545</v>
      </c>
      <c r="D39" s="83" t="s">
        <v>545</v>
      </c>
      <c r="E39" s="83" t="s">
        <v>545</v>
      </c>
      <c r="F39" s="83" t="s">
        <v>545</v>
      </c>
      <c r="G39" s="83" t="s">
        <v>545</v>
      </c>
      <c r="H39" s="83" t="s">
        <v>545</v>
      </c>
      <c r="I39" s="83" t="s">
        <v>545</v>
      </c>
      <c r="J39" s="83" t="s">
        <v>545</v>
      </c>
      <c r="K39" s="82"/>
      <c r="L39" s="82"/>
    </row>
    <row r="40" spans="1:12" ht="33.75" customHeight="1" x14ac:dyDescent="0.25">
      <c r="A40" s="85" t="s">
        <v>211</v>
      </c>
      <c r="B40" s="84" t="s">
        <v>462</v>
      </c>
      <c r="C40" s="83">
        <v>2022</v>
      </c>
      <c r="D40" s="83">
        <v>2022</v>
      </c>
      <c r="E40" s="83">
        <v>2022</v>
      </c>
      <c r="F40" s="83">
        <v>2022</v>
      </c>
      <c r="G40" s="83">
        <v>2022</v>
      </c>
      <c r="H40" s="83">
        <v>2022</v>
      </c>
      <c r="I40" s="179" t="s">
        <v>545</v>
      </c>
      <c r="J40" s="179" t="s">
        <v>545</v>
      </c>
      <c r="K40" s="82"/>
      <c r="L40" s="82"/>
    </row>
    <row r="41" spans="1:12" ht="63" customHeight="1" x14ac:dyDescent="0.25">
      <c r="A41" s="85" t="s">
        <v>210</v>
      </c>
      <c r="B41" s="86" t="s">
        <v>540</v>
      </c>
      <c r="C41" s="83">
        <v>2022</v>
      </c>
      <c r="D41" s="83">
        <v>2022</v>
      </c>
      <c r="E41" s="83">
        <v>2022</v>
      </c>
      <c r="F41" s="83">
        <v>2022</v>
      </c>
      <c r="G41" s="83">
        <v>2022</v>
      </c>
      <c r="H41" s="83">
        <v>2022</v>
      </c>
      <c r="I41" s="179" t="s">
        <v>545</v>
      </c>
      <c r="J41" s="179" t="s">
        <v>545</v>
      </c>
      <c r="K41" s="82"/>
      <c r="L41" s="82"/>
    </row>
    <row r="42" spans="1:12" ht="58.5" customHeight="1" x14ac:dyDescent="0.25">
      <c r="A42" s="85">
        <v>3</v>
      </c>
      <c r="B42" s="84" t="s">
        <v>461</v>
      </c>
      <c r="C42" s="83">
        <v>2022</v>
      </c>
      <c r="D42" s="83">
        <v>2022</v>
      </c>
      <c r="E42" s="83">
        <v>2022</v>
      </c>
      <c r="F42" s="83">
        <v>2022</v>
      </c>
      <c r="G42" s="83">
        <v>2022</v>
      </c>
      <c r="H42" s="83">
        <v>2022</v>
      </c>
      <c r="I42" s="179" t="s">
        <v>545</v>
      </c>
      <c r="J42" s="179" t="s">
        <v>545</v>
      </c>
      <c r="K42" s="82"/>
      <c r="L42" s="82"/>
    </row>
    <row r="43" spans="1:12" ht="34.5" customHeight="1" x14ac:dyDescent="0.25">
      <c r="A43" s="85" t="s">
        <v>209</v>
      </c>
      <c r="B43" s="84" t="s">
        <v>207</v>
      </c>
      <c r="C43" s="83">
        <v>2022</v>
      </c>
      <c r="D43" s="83">
        <v>2022</v>
      </c>
      <c r="E43" s="83">
        <v>2022</v>
      </c>
      <c r="F43" s="83">
        <v>2022</v>
      </c>
      <c r="G43" s="83">
        <v>2022</v>
      </c>
      <c r="H43" s="83">
        <v>2022</v>
      </c>
      <c r="I43" s="179" t="s">
        <v>545</v>
      </c>
      <c r="J43" s="179" t="s">
        <v>545</v>
      </c>
      <c r="K43" s="82"/>
      <c r="L43" s="82"/>
    </row>
    <row r="44" spans="1:12" ht="24.75" customHeight="1" x14ac:dyDescent="0.25">
      <c r="A44" s="85" t="s">
        <v>208</v>
      </c>
      <c r="B44" s="84" t="s">
        <v>205</v>
      </c>
      <c r="C44" s="83">
        <v>2022</v>
      </c>
      <c r="D44" s="83">
        <v>2022</v>
      </c>
      <c r="E44" s="83">
        <v>2022</v>
      </c>
      <c r="F44" s="83">
        <v>2022</v>
      </c>
      <c r="G44" s="83">
        <v>2022</v>
      </c>
      <c r="H44" s="83">
        <v>2022</v>
      </c>
      <c r="I44" s="179" t="s">
        <v>545</v>
      </c>
      <c r="J44" s="179" t="s">
        <v>545</v>
      </c>
      <c r="K44" s="82"/>
      <c r="L44" s="82"/>
    </row>
    <row r="45" spans="1:12" ht="90.75" customHeight="1" x14ac:dyDescent="0.25">
      <c r="A45" s="85" t="s">
        <v>206</v>
      </c>
      <c r="B45" s="84" t="s">
        <v>466</v>
      </c>
      <c r="C45" s="179" t="s">
        <v>545</v>
      </c>
      <c r="D45" s="179" t="s">
        <v>545</v>
      </c>
      <c r="E45" s="179" t="s">
        <v>545</v>
      </c>
      <c r="F45" s="179" t="s">
        <v>545</v>
      </c>
      <c r="G45" s="179" t="s">
        <v>545</v>
      </c>
      <c r="H45" s="179" t="s">
        <v>545</v>
      </c>
      <c r="I45" s="82"/>
      <c r="J45" s="82"/>
      <c r="K45" s="82"/>
      <c r="L45" s="82"/>
    </row>
    <row r="46" spans="1:12" ht="167.25" customHeight="1" x14ac:dyDescent="0.25">
      <c r="A46" s="85" t="s">
        <v>204</v>
      </c>
      <c r="B46" s="84" t="s">
        <v>464</v>
      </c>
      <c r="C46" s="179" t="s">
        <v>545</v>
      </c>
      <c r="D46" s="179" t="s">
        <v>545</v>
      </c>
      <c r="E46" s="179" t="s">
        <v>545</v>
      </c>
      <c r="F46" s="179" t="s">
        <v>545</v>
      </c>
      <c r="G46" s="179" t="s">
        <v>545</v>
      </c>
      <c r="I46" s="82"/>
      <c r="J46" s="82"/>
      <c r="K46" s="82"/>
      <c r="L46" s="82"/>
    </row>
    <row r="47" spans="1:12" ht="30.75" customHeight="1" x14ac:dyDescent="0.25">
      <c r="A47" s="85" t="s">
        <v>202</v>
      </c>
      <c r="B47" s="84" t="s">
        <v>203</v>
      </c>
      <c r="C47" s="83">
        <v>2022</v>
      </c>
      <c r="D47" s="83">
        <v>2022</v>
      </c>
      <c r="E47" s="83">
        <v>2022</v>
      </c>
      <c r="F47" s="83">
        <v>2022</v>
      </c>
      <c r="G47" s="83">
        <v>2022</v>
      </c>
      <c r="H47" s="83">
        <v>2022</v>
      </c>
      <c r="I47" s="179" t="s">
        <v>545</v>
      </c>
      <c r="J47" s="179" t="s">
        <v>545</v>
      </c>
      <c r="K47" s="82"/>
      <c r="L47" s="82"/>
    </row>
    <row r="48" spans="1:12" ht="37.5" customHeight="1" x14ac:dyDescent="0.25">
      <c r="A48" s="85" t="s">
        <v>476</v>
      </c>
      <c r="B48" s="86" t="s">
        <v>201</v>
      </c>
      <c r="C48" s="83">
        <v>2022</v>
      </c>
      <c r="D48" s="83">
        <v>2022</v>
      </c>
      <c r="E48" s="83">
        <v>2022</v>
      </c>
      <c r="F48" s="83">
        <v>2022</v>
      </c>
      <c r="G48" s="83">
        <v>2022</v>
      </c>
      <c r="H48" s="83">
        <v>2022</v>
      </c>
      <c r="I48" s="179" t="s">
        <v>545</v>
      </c>
      <c r="J48" s="179" t="s">
        <v>545</v>
      </c>
      <c r="K48" s="82"/>
      <c r="L48" s="82"/>
    </row>
    <row r="49" spans="1:12" ht="35.25" customHeight="1" x14ac:dyDescent="0.25">
      <c r="A49" s="85">
        <v>4</v>
      </c>
      <c r="B49" s="84" t="s">
        <v>199</v>
      </c>
      <c r="C49" s="83">
        <v>2022</v>
      </c>
      <c r="D49" s="83">
        <v>2022</v>
      </c>
      <c r="E49" s="83">
        <v>2022</v>
      </c>
      <c r="F49" s="83">
        <v>2022</v>
      </c>
      <c r="G49" s="83">
        <v>2022</v>
      </c>
      <c r="H49" s="83">
        <v>2022</v>
      </c>
      <c r="I49" s="179" t="s">
        <v>545</v>
      </c>
      <c r="J49" s="179" t="s">
        <v>545</v>
      </c>
      <c r="K49" s="82"/>
      <c r="L49" s="82"/>
    </row>
    <row r="50" spans="1:12" ht="86.25" customHeight="1" x14ac:dyDescent="0.25">
      <c r="A50" s="85" t="s">
        <v>200</v>
      </c>
      <c r="B50" s="84" t="s">
        <v>465</v>
      </c>
      <c r="C50" s="83">
        <v>2022</v>
      </c>
      <c r="D50" s="83">
        <v>2022</v>
      </c>
      <c r="E50" s="83">
        <v>2022</v>
      </c>
      <c r="F50" s="83">
        <v>2022</v>
      </c>
      <c r="G50" s="83">
        <v>2022</v>
      </c>
      <c r="H50" s="83">
        <v>2022</v>
      </c>
      <c r="I50" s="179" t="s">
        <v>545</v>
      </c>
      <c r="J50" s="179" t="s">
        <v>545</v>
      </c>
      <c r="K50" s="82"/>
      <c r="L50" s="82"/>
    </row>
    <row r="51" spans="1:12" ht="77.25" customHeight="1" x14ac:dyDescent="0.25">
      <c r="A51" s="85" t="s">
        <v>198</v>
      </c>
      <c r="B51" s="84" t="s">
        <v>467</v>
      </c>
      <c r="C51" s="179" t="s">
        <v>545</v>
      </c>
      <c r="D51" s="179" t="s">
        <v>545</v>
      </c>
      <c r="E51" s="179" t="s">
        <v>545</v>
      </c>
      <c r="F51" s="179" t="s">
        <v>545</v>
      </c>
      <c r="G51" s="179" t="s">
        <v>545</v>
      </c>
      <c r="H51" s="179" t="s">
        <v>545</v>
      </c>
      <c r="I51" s="82"/>
      <c r="J51" s="82"/>
      <c r="K51" s="82"/>
      <c r="L51" s="82"/>
    </row>
    <row r="52" spans="1:12" ht="71.25" customHeight="1" x14ac:dyDescent="0.25">
      <c r="A52" s="85" t="s">
        <v>196</v>
      </c>
      <c r="B52" s="84" t="s">
        <v>197</v>
      </c>
      <c r="C52" s="179" t="s">
        <v>545</v>
      </c>
      <c r="D52" s="179" t="s">
        <v>545</v>
      </c>
      <c r="E52" s="179" t="s">
        <v>545</v>
      </c>
      <c r="F52" s="179" t="s">
        <v>545</v>
      </c>
      <c r="G52" s="179" t="s">
        <v>545</v>
      </c>
      <c r="H52" s="179" t="s">
        <v>545</v>
      </c>
      <c r="I52" s="82"/>
      <c r="J52" s="82"/>
      <c r="K52" s="82"/>
      <c r="L52" s="82"/>
    </row>
    <row r="53" spans="1:12" ht="48" customHeight="1" x14ac:dyDescent="0.25">
      <c r="A53" s="85" t="s">
        <v>194</v>
      </c>
      <c r="B53" s="149" t="s">
        <v>468</v>
      </c>
      <c r="C53" s="83">
        <v>2022</v>
      </c>
      <c r="D53" s="83">
        <v>2022</v>
      </c>
      <c r="E53" s="83">
        <v>2022</v>
      </c>
      <c r="F53" s="83">
        <v>2022</v>
      </c>
      <c r="G53" s="83">
        <v>2022</v>
      </c>
      <c r="H53" s="83">
        <v>2022</v>
      </c>
      <c r="I53" s="179" t="s">
        <v>545</v>
      </c>
      <c r="J53" s="179" t="s">
        <v>545</v>
      </c>
      <c r="K53" s="82"/>
      <c r="L53" s="82"/>
    </row>
    <row r="54" spans="1:12" ht="46.5" customHeight="1" x14ac:dyDescent="0.25">
      <c r="A54" s="85" t="s">
        <v>469</v>
      </c>
      <c r="B54" s="84" t="s">
        <v>195</v>
      </c>
      <c r="C54" s="179" t="s">
        <v>545</v>
      </c>
      <c r="D54" s="179" t="s">
        <v>545</v>
      </c>
      <c r="E54" s="179" t="s">
        <v>545</v>
      </c>
      <c r="F54" s="179" t="s">
        <v>545</v>
      </c>
      <c r="G54" s="179" t="s">
        <v>545</v>
      </c>
      <c r="H54" s="179" t="s">
        <v>545</v>
      </c>
      <c r="I54" s="82"/>
      <c r="J54" s="82"/>
      <c r="K54" s="82"/>
      <c r="L54" s="8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92"/>
  <sheetViews>
    <sheetView topLeftCell="A19" zoomScale="70" zoomScaleNormal="70" zoomScaleSheetLayoutView="70" workbookViewId="0">
      <selection activeCell="S60" sqref="S60"/>
    </sheetView>
  </sheetViews>
  <sheetFormatPr defaultRowHeight="15.75" x14ac:dyDescent="0.25"/>
  <cols>
    <col min="1" max="1" width="9.140625" style="59"/>
    <col min="2" max="2" width="57.85546875" style="59" customWidth="1"/>
    <col min="3" max="3" width="13" style="248" customWidth="1"/>
    <col min="4" max="4" width="17.85546875" style="248"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E1" s="60"/>
      <c r="F1" s="60"/>
      <c r="M1" s="38" t="s">
        <v>69</v>
      </c>
    </row>
    <row r="2" spans="1:13" ht="18.75" x14ac:dyDescent="0.3">
      <c r="A2" s="60"/>
      <c r="B2" s="60"/>
      <c r="E2" s="60"/>
      <c r="F2" s="60"/>
      <c r="M2" s="13" t="s">
        <v>11</v>
      </c>
    </row>
    <row r="3" spans="1:13" ht="18.75" x14ac:dyDescent="0.3">
      <c r="A3" s="60"/>
      <c r="B3" s="60"/>
      <c r="E3" s="60"/>
      <c r="F3" s="60"/>
      <c r="M3" s="13" t="s">
        <v>68</v>
      </c>
    </row>
    <row r="4" spans="1:13" ht="18.75" customHeight="1" x14ac:dyDescent="0.25">
      <c r="A4" s="275" t="str">
        <f>'1. паспорт местоположение'!$A$5</f>
        <v>Год раскрытия информации: 2021 год</v>
      </c>
      <c r="B4" s="275"/>
      <c r="C4" s="275"/>
      <c r="D4" s="275"/>
      <c r="E4" s="275"/>
      <c r="F4" s="275"/>
      <c r="G4" s="275"/>
      <c r="H4" s="275"/>
      <c r="I4" s="275"/>
      <c r="J4" s="275"/>
      <c r="K4" s="275"/>
      <c r="L4" s="275"/>
      <c r="M4" s="275"/>
    </row>
    <row r="5" spans="1:13" ht="18.75" x14ac:dyDescent="0.3">
      <c r="A5" s="60"/>
      <c r="B5" s="60"/>
      <c r="E5" s="60"/>
      <c r="F5" s="60"/>
      <c r="M5" s="13"/>
    </row>
    <row r="6" spans="1:13" ht="18.75" x14ac:dyDescent="0.25">
      <c r="A6" s="279" t="s">
        <v>10</v>
      </c>
      <c r="B6" s="279"/>
      <c r="C6" s="279"/>
      <c r="D6" s="279"/>
      <c r="E6" s="279"/>
      <c r="F6" s="279"/>
      <c r="G6" s="279"/>
      <c r="H6" s="279"/>
      <c r="I6" s="279"/>
      <c r="J6" s="279"/>
      <c r="K6" s="279"/>
      <c r="L6" s="279"/>
      <c r="M6" s="279"/>
    </row>
    <row r="7" spans="1:13" ht="18.75" x14ac:dyDescent="0.25">
      <c r="A7" s="11"/>
      <c r="B7" s="11"/>
      <c r="C7" s="249"/>
      <c r="D7" s="249"/>
      <c r="E7" s="11"/>
      <c r="F7" s="11"/>
      <c r="G7" s="11"/>
      <c r="H7" s="80"/>
      <c r="I7" s="80"/>
      <c r="J7" s="80"/>
      <c r="K7" s="80"/>
      <c r="L7" s="80"/>
      <c r="M7" s="80"/>
    </row>
    <row r="8" spans="1:13" x14ac:dyDescent="0.25">
      <c r="A8" s="280" t="str">
        <f>'1. паспорт местоположение'!A9:C9</f>
        <v xml:space="preserve">ГУП "Региональные электрические сети "РБ  </v>
      </c>
      <c r="B8" s="280"/>
      <c r="C8" s="280"/>
      <c r="D8" s="280"/>
      <c r="E8" s="280"/>
      <c r="F8" s="280"/>
      <c r="G8" s="280"/>
      <c r="H8" s="280"/>
      <c r="I8" s="280"/>
      <c r="J8" s="280"/>
      <c r="K8" s="280"/>
      <c r="L8" s="280"/>
      <c r="M8" s="280"/>
    </row>
    <row r="9" spans="1:13" ht="18.75" customHeight="1" x14ac:dyDescent="0.25">
      <c r="A9" s="276" t="s">
        <v>9</v>
      </c>
      <c r="B9" s="276"/>
      <c r="C9" s="276"/>
      <c r="D9" s="276"/>
      <c r="E9" s="276"/>
      <c r="F9" s="276"/>
      <c r="G9" s="276"/>
      <c r="H9" s="276"/>
      <c r="I9" s="276"/>
      <c r="J9" s="276"/>
      <c r="K9" s="276"/>
      <c r="L9" s="276"/>
      <c r="M9" s="276"/>
    </row>
    <row r="10" spans="1:13" ht="18.75" x14ac:dyDescent="0.25">
      <c r="A10" s="11"/>
      <c r="B10" s="11"/>
      <c r="C10" s="249"/>
      <c r="D10" s="249"/>
      <c r="E10" s="11"/>
      <c r="F10" s="11"/>
      <c r="G10" s="11"/>
      <c r="H10" s="80"/>
      <c r="I10" s="80"/>
      <c r="J10" s="80"/>
      <c r="K10" s="80"/>
      <c r="L10" s="80"/>
      <c r="M10" s="80"/>
    </row>
    <row r="11" spans="1:13" x14ac:dyDescent="0.25">
      <c r="A11" s="281" t="str">
        <f>'1. паспорт местоположение'!$A$12</f>
        <v>L_ 20220211</v>
      </c>
      <c r="B11" s="281"/>
      <c r="C11" s="281"/>
      <c r="D11" s="281"/>
      <c r="E11" s="281"/>
      <c r="F11" s="281"/>
      <c r="G11" s="281"/>
      <c r="H11" s="281"/>
      <c r="I11" s="281"/>
      <c r="J11" s="281"/>
      <c r="K11" s="281"/>
      <c r="L11" s="281"/>
      <c r="M11" s="281"/>
    </row>
    <row r="12" spans="1:13" x14ac:dyDescent="0.25">
      <c r="A12" s="276" t="s">
        <v>8</v>
      </c>
      <c r="B12" s="276"/>
      <c r="C12" s="276"/>
      <c r="D12" s="276"/>
      <c r="E12" s="276"/>
      <c r="F12" s="276"/>
      <c r="G12" s="276"/>
      <c r="H12" s="276"/>
      <c r="I12" s="276"/>
      <c r="J12" s="276"/>
      <c r="K12" s="276"/>
      <c r="L12" s="276"/>
      <c r="M12" s="276"/>
    </row>
    <row r="13" spans="1:13" ht="16.5" customHeight="1" x14ac:dyDescent="0.3">
      <c r="A13" s="9"/>
      <c r="B13" s="9"/>
      <c r="C13" s="250"/>
      <c r="D13" s="250"/>
      <c r="E13" s="9"/>
      <c r="F13" s="9"/>
      <c r="G13" s="9"/>
      <c r="H13" s="79"/>
      <c r="I13" s="79"/>
      <c r="J13" s="79"/>
      <c r="K13" s="79"/>
      <c r="L13" s="79"/>
      <c r="M13" s="79"/>
    </row>
    <row r="14" spans="1:13" x14ac:dyDescent="0.25">
      <c r="A14" s="280" t="str">
        <f>'1. паспорт местоположение'!$A$15</f>
        <v>Реконструкция  ВЛ,КЛ-6,04кВ мкр. Частной  застройки мкр № 22,23.</v>
      </c>
      <c r="B14" s="280"/>
      <c r="C14" s="280"/>
      <c r="D14" s="280"/>
      <c r="E14" s="280"/>
      <c r="F14" s="280"/>
      <c r="G14" s="280"/>
      <c r="H14" s="280"/>
      <c r="I14" s="280"/>
      <c r="J14" s="280"/>
      <c r="K14" s="280"/>
      <c r="L14" s="280"/>
      <c r="M14" s="280"/>
    </row>
    <row r="15" spans="1:13" ht="15.75" customHeight="1" x14ac:dyDescent="0.25">
      <c r="A15" s="276" t="s">
        <v>7</v>
      </c>
      <c r="B15" s="276"/>
      <c r="C15" s="276"/>
      <c r="D15" s="276"/>
      <c r="E15" s="276"/>
      <c r="F15" s="276"/>
      <c r="G15" s="276"/>
      <c r="H15" s="276"/>
      <c r="I15" s="276"/>
      <c r="J15" s="276"/>
      <c r="K15" s="276"/>
      <c r="L15" s="276"/>
      <c r="M15" s="276"/>
    </row>
    <row r="16" spans="1:13" x14ac:dyDescent="0.25">
      <c r="A16" s="403"/>
      <c r="B16" s="403"/>
      <c r="C16" s="403"/>
      <c r="D16" s="403"/>
      <c r="E16" s="403"/>
      <c r="F16" s="403"/>
      <c r="G16" s="403"/>
      <c r="H16" s="403"/>
      <c r="I16" s="403"/>
      <c r="J16" s="403"/>
      <c r="K16" s="403"/>
      <c r="L16" s="403"/>
      <c r="M16" s="403"/>
    </row>
    <row r="17" spans="1:16" x14ac:dyDescent="0.25">
      <c r="A17" s="60"/>
      <c r="H17" s="60"/>
      <c r="I17" s="60"/>
      <c r="J17" s="60"/>
      <c r="K17" s="60"/>
      <c r="L17" s="60"/>
    </row>
    <row r="18" spans="1:16" x14ac:dyDescent="0.25">
      <c r="A18" s="407" t="s">
        <v>513</v>
      </c>
      <c r="B18" s="407"/>
      <c r="C18" s="407"/>
      <c r="D18" s="407"/>
      <c r="E18" s="407"/>
      <c r="F18" s="407"/>
      <c r="G18" s="407"/>
      <c r="H18" s="407"/>
      <c r="I18" s="407"/>
      <c r="J18" s="407"/>
      <c r="K18" s="407"/>
      <c r="L18" s="407"/>
      <c r="M18" s="407"/>
    </row>
    <row r="19" spans="1:16" x14ac:dyDescent="0.25">
      <c r="A19" s="60"/>
      <c r="B19" s="60"/>
      <c r="E19" s="60"/>
      <c r="F19" s="60"/>
      <c r="H19" s="60"/>
      <c r="I19" s="60"/>
      <c r="J19" s="60"/>
      <c r="K19" s="60"/>
      <c r="L19" s="60"/>
    </row>
    <row r="20" spans="1:16" ht="33" customHeight="1" x14ac:dyDescent="0.25">
      <c r="A20" s="404" t="s">
        <v>193</v>
      </c>
      <c r="B20" s="404" t="s">
        <v>192</v>
      </c>
      <c r="C20" s="402" t="s">
        <v>191</v>
      </c>
      <c r="D20" s="402"/>
      <c r="E20" s="406" t="s">
        <v>190</v>
      </c>
      <c r="F20" s="406"/>
      <c r="G20" s="404" t="s">
        <v>189</v>
      </c>
      <c r="H20" s="412" t="s">
        <v>570</v>
      </c>
      <c r="I20" s="413"/>
      <c r="J20" s="413"/>
      <c r="K20" s="413"/>
      <c r="L20" s="408" t="s">
        <v>188</v>
      </c>
      <c r="M20" s="409"/>
      <c r="N20" s="78"/>
      <c r="O20" s="78"/>
      <c r="P20" s="78"/>
    </row>
    <row r="21" spans="1:16" ht="99.75" customHeight="1" x14ac:dyDescent="0.25">
      <c r="A21" s="405"/>
      <c r="B21" s="405"/>
      <c r="C21" s="402"/>
      <c r="D21" s="402"/>
      <c r="E21" s="406"/>
      <c r="F21" s="406"/>
      <c r="G21" s="405"/>
      <c r="H21" s="392" t="s">
        <v>3</v>
      </c>
      <c r="I21" s="392"/>
      <c r="J21" s="392" t="s">
        <v>187</v>
      </c>
      <c r="K21" s="392"/>
      <c r="L21" s="410"/>
      <c r="M21" s="411"/>
    </row>
    <row r="22" spans="1:16" ht="89.25" customHeight="1" x14ac:dyDescent="0.25">
      <c r="A22" s="399"/>
      <c r="B22" s="399"/>
      <c r="C22" s="251" t="s">
        <v>3</v>
      </c>
      <c r="D22" s="251" t="s">
        <v>183</v>
      </c>
      <c r="E22" s="77" t="s">
        <v>186</v>
      </c>
      <c r="F22" s="77" t="s">
        <v>185</v>
      </c>
      <c r="G22" s="399"/>
      <c r="H22" s="76" t="s">
        <v>494</v>
      </c>
      <c r="I22" s="76" t="s">
        <v>495</v>
      </c>
      <c r="J22" s="76" t="s">
        <v>494</v>
      </c>
      <c r="K22" s="76" t="s">
        <v>495</v>
      </c>
      <c r="L22" s="75" t="s">
        <v>184</v>
      </c>
      <c r="M22" s="75" t="s">
        <v>183</v>
      </c>
    </row>
    <row r="23" spans="1:16" ht="19.5" customHeight="1" x14ac:dyDescent="0.25">
      <c r="A23" s="68">
        <v>1</v>
      </c>
      <c r="B23" s="68">
        <v>2</v>
      </c>
      <c r="C23" s="252">
        <v>3</v>
      </c>
      <c r="D23" s="252">
        <v>4</v>
      </c>
      <c r="E23" s="68">
        <v>5</v>
      </c>
      <c r="F23" s="68">
        <v>6</v>
      </c>
      <c r="G23" s="152">
        <v>7</v>
      </c>
      <c r="H23" s="171">
        <v>16</v>
      </c>
      <c r="I23" s="171">
        <v>17</v>
      </c>
      <c r="J23" s="171">
        <v>18</v>
      </c>
      <c r="K23" s="171">
        <v>19</v>
      </c>
      <c r="L23" s="152">
        <v>20</v>
      </c>
      <c r="M23" s="152">
        <v>21</v>
      </c>
    </row>
    <row r="24" spans="1:16" ht="47.25" customHeight="1" x14ac:dyDescent="0.25">
      <c r="A24" s="73">
        <v>1</v>
      </c>
      <c r="B24" s="72" t="s">
        <v>182</v>
      </c>
      <c r="C24" s="253">
        <f>C27*1.2</f>
        <v>3.5900634240000002</v>
      </c>
      <c r="D24" s="253">
        <f>D27*1.2</f>
        <v>3.5900634240000002</v>
      </c>
      <c r="E24" s="196">
        <v>0</v>
      </c>
      <c r="F24" s="196">
        <v>0</v>
      </c>
      <c r="G24" s="182">
        <v>0</v>
      </c>
      <c r="H24" s="182">
        <f>C24</f>
        <v>3.5900634240000002</v>
      </c>
      <c r="I24" s="182" t="s">
        <v>584</v>
      </c>
      <c r="J24" s="182">
        <f>D24</f>
        <v>3.5900634240000002</v>
      </c>
      <c r="K24" s="182" t="str">
        <f>I24</f>
        <v>II</v>
      </c>
      <c r="L24" s="182">
        <f>C24</f>
        <v>3.5900634240000002</v>
      </c>
      <c r="M24" s="182">
        <f>D24</f>
        <v>3.5900634240000002</v>
      </c>
    </row>
    <row r="25" spans="1:16" ht="24" customHeight="1" x14ac:dyDescent="0.25">
      <c r="A25" s="70" t="s">
        <v>181</v>
      </c>
      <c r="B25" s="47" t="s">
        <v>180</v>
      </c>
      <c r="C25" s="254">
        <v>0</v>
      </c>
      <c r="D25" s="255">
        <v>0</v>
      </c>
      <c r="E25" s="196">
        <v>0</v>
      </c>
      <c r="F25" s="196">
        <v>0</v>
      </c>
      <c r="G25" s="182">
        <v>0</v>
      </c>
      <c r="H25" s="182">
        <f t="shared" ref="H25:H64" si="0">C25</f>
        <v>0</v>
      </c>
      <c r="I25" s="182">
        <v>0</v>
      </c>
      <c r="J25" s="182">
        <f t="shared" ref="J25:J64" si="1">D25</f>
        <v>0</v>
      </c>
      <c r="K25" s="182">
        <v>0</v>
      </c>
      <c r="L25" s="182">
        <f t="shared" ref="L25:L64" si="2">C25</f>
        <v>0</v>
      </c>
      <c r="M25" s="182">
        <f t="shared" ref="M25:M64" si="3">D25</f>
        <v>0</v>
      </c>
    </row>
    <row r="26" spans="1:16" x14ac:dyDescent="0.25">
      <c r="A26" s="70" t="s">
        <v>179</v>
      </c>
      <c r="B26" s="47" t="s">
        <v>178</v>
      </c>
      <c r="C26" s="256">
        <v>0</v>
      </c>
      <c r="D26" s="257">
        <v>0</v>
      </c>
      <c r="E26" s="183">
        <v>0</v>
      </c>
      <c r="F26" s="183">
        <v>0</v>
      </c>
      <c r="G26" s="182">
        <v>0</v>
      </c>
      <c r="H26" s="182">
        <f t="shared" si="0"/>
        <v>0</v>
      </c>
      <c r="I26" s="182">
        <v>0</v>
      </c>
      <c r="J26" s="182">
        <f t="shared" si="1"/>
        <v>0</v>
      </c>
      <c r="K26" s="182">
        <v>0</v>
      </c>
      <c r="L26" s="182">
        <f t="shared" si="2"/>
        <v>0</v>
      </c>
      <c r="M26" s="182">
        <f t="shared" si="3"/>
        <v>0</v>
      </c>
    </row>
    <row r="27" spans="1:16" ht="31.5" x14ac:dyDescent="0.25">
      <c r="A27" s="70" t="s">
        <v>177</v>
      </c>
      <c r="B27" s="47" t="s">
        <v>450</v>
      </c>
      <c r="C27" s="253">
        <f>C30</f>
        <v>2.9917195200000002</v>
      </c>
      <c r="D27" s="253">
        <f>D30</f>
        <v>2.9917195200000002</v>
      </c>
      <c r="E27" s="183">
        <v>0</v>
      </c>
      <c r="F27" s="183">
        <v>0</v>
      </c>
      <c r="G27" s="183">
        <v>0</v>
      </c>
      <c r="H27" s="182">
        <f t="shared" si="0"/>
        <v>2.9917195200000002</v>
      </c>
      <c r="I27" s="182" t="str">
        <f>I24</f>
        <v>II</v>
      </c>
      <c r="J27" s="182">
        <f t="shared" si="1"/>
        <v>2.9917195200000002</v>
      </c>
      <c r="K27" s="182" t="str">
        <f>I27</f>
        <v>II</v>
      </c>
      <c r="L27" s="182">
        <f t="shared" si="2"/>
        <v>2.9917195200000002</v>
      </c>
      <c r="M27" s="182">
        <f t="shared" si="3"/>
        <v>2.9917195200000002</v>
      </c>
    </row>
    <row r="28" spans="1:16" x14ac:dyDescent="0.25">
      <c r="A28" s="70" t="s">
        <v>176</v>
      </c>
      <c r="B28" s="47" t="s">
        <v>175</v>
      </c>
      <c r="C28" s="256">
        <v>0</v>
      </c>
      <c r="D28" s="256">
        <v>0</v>
      </c>
      <c r="E28" s="183">
        <v>0</v>
      </c>
      <c r="F28" s="183">
        <v>0</v>
      </c>
      <c r="G28" s="183">
        <v>0</v>
      </c>
      <c r="H28" s="182">
        <f t="shared" si="0"/>
        <v>0</v>
      </c>
      <c r="I28" s="182">
        <v>0</v>
      </c>
      <c r="J28" s="182">
        <f t="shared" si="1"/>
        <v>0</v>
      </c>
      <c r="K28" s="182">
        <v>0</v>
      </c>
      <c r="L28" s="182">
        <f t="shared" si="2"/>
        <v>0</v>
      </c>
      <c r="M28" s="182">
        <f t="shared" si="3"/>
        <v>0</v>
      </c>
    </row>
    <row r="29" spans="1:16" x14ac:dyDescent="0.25">
      <c r="A29" s="70" t="s">
        <v>174</v>
      </c>
      <c r="B29" s="74" t="s">
        <v>173</v>
      </c>
      <c r="C29" s="256">
        <v>0</v>
      </c>
      <c r="D29" s="256">
        <v>0</v>
      </c>
      <c r="E29" s="183">
        <v>0</v>
      </c>
      <c r="F29" s="183">
        <v>0</v>
      </c>
      <c r="G29" s="183">
        <v>0</v>
      </c>
      <c r="H29" s="182">
        <f t="shared" si="0"/>
        <v>0</v>
      </c>
      <c r="I29" s="182">
        <v>0</v>
      </c>
      <c r="J29" s="182">
        <f t="shared" si="1"/>
        <v>0</v>
      </c>
      <c r="K29" s="182">
        <v>0</v>
      </c>
      <c r="L29" s="182">
        <f t="shared" si="2"/>
        <v>0</v>
      </c>
      <c r="M29" s="182">
        <f t="shared" si="3"/>
        <v>0</v>
      </c>
    </row>
    <row r="30" spans="1:16" ht="47.25" x14ac:dyDescent="0.25">
      <c r="A30" s="73" t="s">
        <v>64</v>
      </c>
      <c r="B30" s="72" t="s">
        <v>172</v>
      </c>
      <c r="C30" s="253">
        <f>C34+C33+C32+C31</f>
        <v>2.9917195200000002</v>
      </c>
      <c r="D30" s="253">
        <f>D34+D33+D32+D31</f>
        <v>2.9917195200000002</v>
      </c>
      <c r="E30" s="182">
        <v>0</v>
      </c>
      <c r="F30" s="182">
        <v>0</v>
      </c>
      <c r="G30" s="183">
        <v>0</v>
      </c>
      <c r="H30" s="182">
        <f t="shared" si="0"/>
        <v>2.9917195200000002</v>
      </c>
      <c r="I30" s="182" t="str">
        <f>I24</f>
        <v>II</v>
      </c>
      <c r="J30" s="182">
        <f t="shared" si="1"/>
        <v>2.9917195200000002</v>
      </c>
      <c r="K30" s="182" t="str">
        <f>I30</f>
        <v>II</v>
      </c>
      <c r="L30" s="182">
        <f t="shared" si="2"/>
        <v>2.9917195200000002</v>
      </c>
      <c r="M30" s="182">
        <f t="shared" si="3"/>
        <v>2.9917195200000002</v>
      </c>
    </row>
    <row r="31" spans="1:16" x14ac:dyDescent="0.25">
      <c r="A31" s="73" t="s">
        <v>171</v>
      </c>
      <c r="B31" s="47" t="s">
        <v>170</v>
      </c>
      <c r="C31" s="254">
        <v>0</v>
      </c>
      <c r="D31" s="254">
        <v>0</v>
      </c>
      <c r="E31" s="182">
        <v>0</v>
      </c>
      <c r="F31" s="182">
        <v>0</v>
      </c>
      <c r="G31" s="183">
        <v>0</v>
      </c>
      <c r="H31" s="182">
        <f t="shared" si="0"/>
        <v>0</v>
      </c>
      <c r="I31" s="182">
        <v>0</v>
      </c>
      <c r="J31" s="182">
        <f t="shared" si="1"/>
        <v>0</v>
      </c>
      <c r="K31" s="182">
        <v>0</v>
      </c>
      <c r="L31" s="182">
        <f t="shared" si="2"/>
        <v>0</v>
      </c>
      <c r="M31" s="182">
        <f t="shared" si="3"/>
        <v>0</v>
      </c>
    </row>
    <row r="32" spans="1:16" ht="31.5" x14ac:dyDescent="0.25">
      <c r="A32" s="73" t="s">
        <v>169</v>
      </c>
      <c r="B32" s="47" t="s">
        <v>168</v>
      </c>
      <c r="C32" s="254">
        <v>0</v>
      </c>
      <c r="D32" s="254">
        <v>0</v>
      </c>
      <c r="E32" s="182">
        <v>0</v>
      </c>
      <c r="F32" s="182">
        <v>0</v>
      </c>
      <c r="G32" s="183">
        <v>0</v>
      </c>
      <c r="H32" s="182">
        <f t="shared" si="0"/>
        <v>0</v>
      </c>
      <c r="I32" s="182">
        <v>0</v>
      </c>
      <c r="J32" s="182">
        <f t="shared" si="1"/>
        <v>0</v>
      </c>
      <c r="K32" s="182">
        <v>0</v>
      </c>
      <c r="L32" s="182">
        <f t="shared" si="2"/>
        <v>0</v>
      </c>
      <c r="M32" s="182">
        <f t="shared" si="3"/>
        <v>0</v>
      </c>
    </row>
    <row r="33" spans="1:13" x14ac:dyDescent="0.25">
      <c r="A33" s="73" t="s">
        <v>167</v>
      </c>
      <c r="B33" s="47" t="s">
        <v>166</v>
      </c>
      <c r="C33" s="254">
        <f>'1. паспорт местоположение'!C45</f>
        <v>2.9917195200000002</v>
      </c>
      <c r="D33" s="254">
        <f>C33</f>
        <v>2.9917195200000002</v>
      </c>
      <c r="E33" s="182">
        <v>0</v>
      </c>
      <c r="F33" s="182">
        <v>0</v>
      </c>
      <c r="G33" s="183">
        <v>0</v>
      </c>
      <c r="H33" s="182">
        <f t="shared" si="0"/>
        <v>2.9917195200000002</v>
      </c>
      <c r="I33" s="182" t="str">
        <f>I24</f>
        <v>II</v>
      </c>
      <c r="J33" s="182">
        <f t="shared" si="1"/>
        <v>2.9917195200000002</v>
      </c>
      <c r="K33" s="182" t="str">
        <f>I33</f>
        <v>II</v>
      </c>
      <c r="L33" s="182">
        <f t="shared" si="2"/>
        <v>2.9917195200000002</v>
      </c>
      <c r="M33" s="182">
        <f t="shared" si="3"/>
        <v>2.9917195200000002</v>
      </c>
    </row>
    <row r="34" spans="1:13" x14ac:dyDescent="0.25">
      <c r="A34" s="73" t="s">
        <v>165</v>
      </c>
      <c r="B34" s="47" t="s">
        <v>164</v>
      </c>
      <c r="C34" s="254">
        <v>0</v>
      </c>
      <c r="D34" s="254">
        <v>0</v>
      </c>
      <c r="E34" s="182">
        <v>0</v>
      </c>
      <c r="F34" s="182">
        <v>0</v>
      </c>
      <c r="G34" s="183">
        <v>0</v>
      </c>
      <c r="H34" s="182">
        <f t="shared" si="0"/>
        <v>0</v>
      </c>
      <c r="I34" s="182">
        <v>0</v>
      </c>
      <c r="J34" s="182">
        <f t="shared" si="1"/>
        <v>0</v>
      </c>
      <c r="K34" s="182">
        <v>0</v>
      </c>
      <c r="L34" s="182">
        <f t="shared" si="2"/>
        <v>0</v>
      </c>
      <c r="M34" s="182">
        <f t="shared" si="3"/>
        <v>0</v>
      </c>
    </row>
    <row r="35" spans="1:13" ht="31.5" x14ac:dyDescent="0.25">
      <c r="A35" s="73" t="s">
        <v>63</v>
      </c>
      <c r="B35" s="72" t="s">
        <v>163</v>
      </c>
      <c r="C35" s="254">
        <v>0</v>
      </c>
      <c r="D35" s="254">
        <v>0</v>
      </c>
      <c r="E35" s="183">
        <v>0</v>
      </c>
      <c r="F35" s="183">
        <v>0</v>
      </c>
      <c r="G35" s="183">
        <v>0</v>
      </c>
      <c r="H35" s="182">
        <f t="shared" si="0"/>
        <v>0</v>
      </c>
      <c r="I35" s="182">
        <v>0</v>
      </c>
      <c r="J35" s="182">
        <f t="shared" si="1"/>
        <v>0</v>
      </c>
      <c r="K35" s="182">
        <v>0</v>
      </c>
      <c r="L35" s="182">
        <f t="shared" si="2"/>
        <v>0</v>
      </c>
      <c r="M35" s="182">
        <f t="shared" si="3"/>
        <v>0</v>
      </c>
    </row>
    <row r="36" spans="1:13" ht="31.5" x14ac:dyDescent="0.25">
      <c r="A36" s="70" t="s">
        <v>162</v>
      </c>
      <c r="B36" s="69" t="s">
        <v>161</v>
      </c>
      <c r="C36" s="258">
        <v>0</v>
      </c>
      <c r="D36" s="254">
        <v>0</v>
      </c>
      <c r="E36" s="183">
        <v>0</v>
      </c>
      <c r="F36" s="183">
        <v>0</v>
      </c>
      <c r="G36" s="183">
        <v>0</v>
      </c>
      <c r="H36" s="182">
        <f t="shared" si="0"/>
        <v>0</v>
      </c>
      <c r="I36" s="182">
        <v>0</v>
      </c>
      <c r="J36" s="182">
        <f t="shared" si="1"/>
        <v>0</v>
      </c>
      <c r="K36" s="182">
        <v>0</v>
      </c>
      <c r="L36" s="182">
        <f t="shared" si="2"/>
        <v>0</v>
      </c>
      <c r="M36" s="182">
        <f t="shared" si="3"/>
        <v>0</v>
      </c>
    </row>
    <row r="37" spans="1:13" x14ac:dyDescent="0.25">
      <c r="A37" s="70" t="s">
        <v>160</v>
      </c>
      <c r="B37" s="69" t="s">
        <v>150</v>
      </c>
      <c r="C37" s="259">
        <v>0</v>
      </c>
      <c r="D37" s="259">
        <v>0</v>
      </c>
      <c r="E37" s="183">
        <v>0</v>
      </c>
      <c r="F37" s="183">
        <v>0</v>
      </c>
      <c r="G37" s="183">
        <v>0</v>
      </c>
      <c r="H37" s="182">
        <f t="shared" si="0"/>
        <v>0</v>
      </c>
      <c r="I37" s="182">
        <v>0</v>
      </c>
      <c r="J37" s="182">
        <f t="shared" si="1"/>
        <v>0</v>
      </c>
      <c r="K37" s="182">
        <v>0</v>
      </c>
      <c r="L37" s="182">
        <f t="shared" si="2"/>
        <v>0</v>
      </c>
      <c r="M37" s="182">
        <f t="shared" si="3"/>
        <v>0</v>
      </c>
    </row>
    <row r="38" spans="1:13" x14ac:dyDescent="0.25">
      <c r="A38" s="70" t="s">
        <v>159</v>
      </c>
      <c r="B38" s="69" t="s">
        <v>148</v>
      </c>
      <c r="C38" s="258">
        <v>0</v>
      </c>
      <c r="D38" s="254">
        <v>0</v>
      </c>
      <c r="E38" s="183">
        <v>0</v>
      </c>
      <c r="F38" s="183">
        <v>0</v>
      </c>
      <c r="G38" s="183">
        <v>0</v>
      </c>
      <c r="H38" s="182">
        <f t="shared" si="0"/>
        <v>0</v>
      </c>
      <c r="I38" s="182">
        <v>0</v>
      </c>
      <c r="J38" s="182">
        <f t="shared" si="1"/>
        <v>0</v>
      </c>
      <c r="K38" s="182">
        <v>0</v>
      </c>
      <c r="L38" s="182">
        <f t="shared" si="2"/>
        <v>0</v>
      </c>
      <c r="M38" s="182">
        <f t="shared" si="3"/>
        <v>0</v>
      </c>
    </row>
    <row r="39" spans="1:13" ht="31.5" x14ac:dyDescent="0.25">
      <c r="A39" s="70" t="s">
        <v>158</v>
      </c>
      <c r="B39" s="47" t="s">
        <v>146</v>
      </c>
      <c r="C39" s="259">
        <v>0</v>
      </c>
      <c r="D39" s="259">
        <v>0</v>
      </c>
      <c r="E39" s="183">
        <v>0</v>
      </c>
      <c r="F39" s="183">
        <v>0</v>
      </c>
      <c r="G39" s="183">
        <v>0</v>
      </c>
      <c r="H39" s="182">
        <f t="shared" si="0"/>
        <v>0</v>
      </c>
      <c r="I39" s="182">
        <v>0</v>
      </c>
      <c r="J39" s="182">
        <f t="shared" si="1"/>
        <v>0</v>
      </c>
      <c r="K39" s="182">
        <v>0</v>
      </c>
      <c r="L39" s="182">
        <f t="shared" si="2"/>
        <v>0</v>
      </c>
      <c r="M39" s="182">
        <f t="shared" si="3"/>
        <v>0</v>
      </c>
    </row>
    <row r="40" spans="1:13" ht="31.5" x14ac:dyDescent="0.25">
      <c r="A40" s="70" t="s">
        <v>157</v>
      </c>
      <c r="B40" s="47" t="s">
        <v>144</v>
      </c>
      <c r="C40" s="259">
        <v>0</v>
      </c>
      <c r="D40" s="259">
        <v>0</v>
      </c>
      <c r="E40" s="183">
        <v>0</v>
      </c>
      <c r="F40" s="183">
        <v>0</v>
      </c>
      <c r="G40" s="183">
        <v>0</v>
      </c>
      <c r="H40" s="182">
        <f t="shared" si="0"/>
        <v>0</v>
      </c>
      <c r="I40" s="182">
        <v>0</v>
      </c>
      <c r="J40" s="182">
        <f t="shared" si="1"/>
        <v>0</v>
      </c>
      <c r="K40" s="182">
        <v>0</v>
      </c>
      <c r="L40" s="182">
        <f t="shared" si="2"/>
        <v>0</v>
      </c>
      <c r="M40" s="182">
        <f t="shared" si="3"/>
        <v>0</v>
      </c>
    </row>
    <row r="41" spans="1:13" x14ac:dyDescent="0.25">
      <c r="A41" s="70" t="s">
        <v>156</v>
      </c>
      <c r="B41" s="47" t="s">
        <v>142</v>
      </c>
      <c r="C41" s="259">
        <v>0</v>
      </c>
      <c r="D41" s="259">
        <v>0</v>
      </c>
      <c r="E41" s="183">
        <v>0</v>
      </c>
      <c r="F41" s="183">
        <v>0</v>
      </c>
      <c r="G41" s="183">
        <v>0</v>
      </c>
      <c r="H41" s="182">
        <f t="shared" si="0"/>
        <v>0</v>
      </c>
      <c r="I41" s="182">
        <v>0</v>
      </c>
      <c r="J41" s="182">
        <f t="shared" si="1"/>
        <v>0</v>
      </c>
      <c r="K41" s="182">
        <v>0</v>
      </c>
      <c r="L41" s="182">
        <f t="shared" si="2"/>
        <v>0</v>
      </c>
      <c r="M41" s="182">
        <f t="shared" si="3"/>
        <v>0</v>
      </c>
    </row>
    <row r="42" spans="1:13" x14ac:dyDescent="0.25">
      <c r="A42" s="70" t="s">
        <v>155</v>
      </c>
      <c r="B42" s="69"/>
      <c r="C42" s="259">
        <v>0</v>
      </c>
      <c r="D42" s="259">
        <v>0</v>
      </c>
      <c r="E42" s="183">
        <v>0</v>
      </c>
      <c r="F42" s="183">
        <v>0</v>
      </c>
      <c r="G42" s="183">
        <v>0</v>
      </c>
      <c r="H42" s="182">
        <f t="shared" si="0"/>
        <v>0</v>
      </c>
      <c r="I42" s="182">
        <v>0</v>
      </c>
      <c r="J42" s="182">
        <f t="shared" si="1"/>
        <v>0</v>
      </c>
      <c r="K42" s="182">
        <v>0</v>
      </c>
      <c r="L42" s="182">
        <f t="shared" si="2"/>
        <v>0</v>
      </c>
      <c r="M42" s="182">
        <f t="shared" si="3"/>
        <v>0</v>
      </c>
    </row>
    <row r="43" spans="1:13" x14ac:dyDescent="0.25">
      <c r="A43" s="73" t="s">
        <v>62</v>
      </c>
      <c r="B43" s="72" t="s">
        <v>154</v>
      </c>
      <c r="C43" s="259">
        <v>0</v>
      </c>
      <c r="D43" s="259">
        <v>0</v>
      </c>
      <c r="E43" s="183">
        <v>0</v>
      </c>
      <c r="F43" s="183">
        <v>0</v>
      </c>
      <c r="G43" s="183">
        <v>0</v>
      </c>
      <c r="H43" s="182">
        <f t="shared" si="0"/>
        <v>0</v>
      </c>
      <c r="I43" s="182">
        <v>0</v>
      </c>
      <c r="J43" s="182">
        <f t="shared" si="1"/>
        <v>0</v>
      </c>
      <c r="K43" s="182">
        <v>0</v>
      </c>
      <c r="L43" s="182">
        <f t="shared" si="2"/>
        <v>0</v>
      </c>
      <c r="M43" s="182">
        <f t="shared" si="3"/>
        <v>0</v>
      </c>
    </row>
    <row r="44" spans="1:13" x14ac:dyDescent="0.25">
      <c r="A44" s="70" t="s">
        <v>153</v>
      </c>
      <c r="B44" s="47" t="s">
        <v>152</v>
      </c>
      <c r="C44" s="259">
        <v>0</v>
      </c>
      <c r="D44" s="259">
        <v>0</v>
      </c>
      <c r="E44" s="183">
        <v>0</v>
      </c>
      <c r="F44" s="183">
        <v>0</v>
      </c>
      <c r="G44" s="183">
        <v>0</v>
      </c>
      <c r="H44" s="182">
        <f t="shared" si="0"/>
        <v>0</v>
      </c>
      <c r="I44" s="182">
        <v>0</v>
      </c>
      <c r="J44" s="182">
        <f t="shared" si="1"/>
        <v>0</v>
      </c>
      <c r="K44" s="182">
        <v>0</v>
      </c>
      <c r="L44" s="182">
        <f t="shared" si="2"/>
        <v>0</v>
      </c>
      <c r="M44" s="182">
        <f t="shared" si="3"/>
        <v>0</v>
      </c>
    </row>
    <row r="45" spans="1:13" x14ac:dyDescent="0.25">
      <c r="A45" s="70" t="s">
        <v>151</v>
      </c>
      <c r="B45" s="47" t="s">
        <v>150</v>
      </c>
      <c r="C45" s="259">
        <v>0</v>
      </c>
      <c r="D45" s="259">
        <v>0</v>
      </c>
      <c r="E45" s="183">
        <v>0</v>
      </c>
      <c r="F45" s="183">
        <v>0</v>
      </c>
      <c r="G45" s="183">
        <v>0</v>
      </c>
      <c r="H45" s="182">
        <f t="shared" si="0"/>
        <v>0</v>
      </c>
      <c r="I45" s="182">
        <v>0</v>
      </c>
      <c r="J45" s="182">
        <f t="shared" si="1"/>
        <v>0</v>
      </c>
      <c r="K45" s="182">
        <v>0</v>
      </c>
      <c r="L45" s="182">
        <f t="shared" si="2"/>
        <v>0</v>
      </c>
      <c r="M45" s="182">
        <f t="shared" si="3"/>
        <v>0</v>
      </c>
    </row>
    <row r="46" spans="1:13" x14ac:dyDescent="0.25">
      <c r="A46" s="70" t="s">
        <v>149</v>
      </c>
      <c r="B46" s="47" t="s">
        <v>148</v>
      </c>
      <c r="C46" s="259">
        <v>0</v>
      </c>
      <c r="D46" s="259">
        <v>0</v>
      </c>
      <c r="E46" s="183">
        <v>0</v>
      </c>
      <c r="F46" s="183">
        <v>0</v>
      </c>
      <c r="G46" s="183">
        <v>0</v>
      </c>
      <c r="H46" s="182">
        <f t="shared" si="0"/>
        <v>0</v>
      </c>
      <c r="I46" s="182">
        <v>0</v>
      </c>
      <c r="J46" s="182">
        <f t="shared" si="1"/>
        <v>0</v>
      </c>
      <c r="K46" s="182">
        <v>0</v>
      </c>
      <c r="L46" s="182">
        <f t="shared" si="2"/>
        <v>0</v>
      </c>
      <c r="M46" s="182">
        <f t="shared" si="3"/>
        <v>0</v>
      </c>
    </row>
    <row r="47" spans="1:13" ht="31.5" x14ac:dyDescent="0.25">
      <c r="A47" s="70" t="s">
        <v>147</v>
      </c>
      <c r="B47" s="47" t="s">
        <v>146</v>
      </c>
      <c r="C47" s="259">
        <v>0</v>
      </c>
      <c r="D47" s="259">
        <v>0</v>
      </c>
      <c r="E47" s="183">
        <v>0</v>
      </c>
      <c r="F47" s="183">
        <v>0</v>
      </c>
      <c r="G47" s="183">
        <v>0</v>
      </c>
      <c r="H47" s="182">
        <f t="shared" si="0"/>
        <v>0</v>
      </c>
      <c r="I47" s="182">
        <v>0</v>
      </c>
      <c r="J47" s="182">
        <f t="shared" si="1"/>
        <v>0</v>
      </c>
      <c r="K47" s="182">
        <v>0</v>
      </c>
      <c r="L47" s="182">
        <f t="shared" si="2"/>
        <v>0</v>
      </c>
      <c r="M47" s="182">
        <f t="shared" si="3"/>
        <v>0</v>
      </c>
    </row>
    <row r="48" spans="1:13" ht="31.5" x14ac:dyDescent="0.25">
      <c r="A48" s="70" t="s">
        <v>145</v>
      </c>
      <c r="B48" s="47" t="s">
        <v>144</v>
      </c>
      <c r="C48" s="259">
        <v>0</v>
      </c>
      <c r="D48" s="259">
        <v>0</v>
      </c>
      <c r="E48" s="183">
        <v>0</v>
      </c>
      <c r="F48" s="183">
        <v>0</v>
      </c>
      <c r="G48" s="183">
        <v>0</v>
      </c>
      <c r="H48" s="182">
        <f t="shared" si="0"/>
        <v>0</v>
      </c>
      <c r="I48" s="182">
        <v>0</v>
      </c>
      <c r="J48" s="182">
        <f t="shared" si="1"/>
        <v>0</v>
      </c>
      <c r="K48" s="182">
        <v>0</v>
      </c>
      <c r="L48" s="182">
        <f t="shared" si="2"/>
        <v>0</v>
      </c>
      <c r="M48" s="182">
        <f t="shared" si="3"/>
        <v>0</v>
      </c>
    </row>
    <row r="49" spans="1:13" x14ac:dyDescent="0.25">
      <c r="A49" s="70" t="s">
        <v>143</v>
      </c>
      <c r="B49" s="47" t="s">
        <v>142</v>
      </c>
      <c r="C49" s="259">
        <v>0</v>
      </c>
      <c r="D49" s="259">
        <v>0</v>
      </c>
      <c r="E49" s="183">
        <v>0</v>
      </c>
      <c r="F49" s="183">
        <v>0</v>
      </c>
      <c r="G49" s="183">
        <v>0</v>
      </c>
      <c r="H49" s="182">
        <f t="shared" si="0"/>
        <v>0</v>
      </c>
      <c r="I49" s="182">
        <v>0</v>
      </c>
      <c r="J49" s="182">
        <f t="shared" si="1"/>
        <v>0</v>
      </c>
      <c r="K49" s="182">
        <v>0</v>
      </c>
      <c r="L49" s="182">
        <f t="shared" si="2"/>
        <v>0</v>
      </c>
      <c r="M49" s="182">
        <f t="shared" si="3"/>
        <v>0</v>
      </c>
    </row>
    <row r="50" spans="1:13" x14ac:dyDescent="0.25">
      <c r="A50" s="70" t="s">
        <v>141</v>
      </c>
      <c r="B50" s="69"/>
      <c r="C50" s="259">
        <v>0</v>
      </c>
      <c r="D50" s="259">
        <v>0</v>
      </c>
      <c r="E50" s="183">
        <v>0</v>
      </c>
      <c r="F50" s="183">
        <v>0</v>
      </c>
      <c r="G50" s="183">
        <v>0</v>
      </c>
      <c r="H50" s="182">
        <f t="shared" si="0"/>
        <v>0</v>
      </c>
      <c r="I50" s="182">
        <v>0</v>
      </c>
      <c r="J50" s="182">
        <f t="shared" si="1"/>
        <v>0</v>
      </c>
      <c r="K50" s="182">
        <v>0</v>
      </c>
      <c r="L50" s="182">
        <f t="shared" si="2"/>
        <v>0</v>
      </c>
      <c r="M50" s="182">
        <f t="shared" si="3"/>
        <v>0</v>
      </c>
    </row>
    <row r="51" spans="1:13" ht="35.25" customHeight="1" x14ac:dyDescent="0.25">
      <c r="A51" s="73" t="s">
        <v>60</v>
      </c>
      <c r="B51" s="72" t="s">
        <v>140</v>
      </c>
      <c r="C51" s="260">
        <v>0</v>
      </c>
      <c r="D51" s="260">
        <v>0</v>
      </c>
      <c r="E51" s="182">
        <v>0</v>
      </c>
      <c r="F51" s="182">
        <v>0</v>
      </c>
      <c r="G51" s="183">
        <v>0</v>
      </c>
      <c r="H51" s="182">
        <f t="shared" si="0"/>
        <v>0</v>
      </c>
      <c r="I51" s="182">
        <v>0</v>
      </c>
      <c r="J51" s="182">
        <f t="shared" si="1"/>
        <v>0</v>
      </c>
      <c r="K51" s="182">
        <v>0</v>
      </c>
      <c r="L51" s="182">
        <f t="shared" si="2"/>
        <v>0</v>
      </c>
      <c r="M51" s="182">
        <f t="shared" si="3"/>
        <v>0</v>
      </c>
    </row>
    <row r="52" spans="1:13" x14ac:dyDescent="0.25">
      <c r="A52" s="70" t="s">
        <v>139</v>
      </c>
      <c r="B52" s="47" t="s">
        <v>138</v>
      </c>
      <c r="C52" s="253">
        <f>C30</f>
        <v>2.9917195200000002</v>
      </c>
      <c r="D52" s="253">
        <f>D30</f>
        <v>2.9917195200000002</v>
      </c>
      <c r="E52" s="183">
        <v>0</v>
      </c>
      <c r="F52" s="183">
        <v>0</v>
      </c>
      <c r="G52" s="183">
        <v>0</v>
      </c>
      <c r="H52" s="182">
        <f t="shared" si="0"/>
        <v>2.9917195200000002</v>
      </c>
      <c r="I52" s="182">
        <v>0</v>
      </c>
      <c r="J52" s="182">
        <f t="shared" si="1"/>
        <v>2.9917195200000002</v>
      </c>
      <c r="K52" s="182">
        <v>0</v>
      </c>
      <c r="L52" s="182">
        <f t="shared" si="2"/>
        <v>2.9917195200000002</v>
      </c>
      <c r="M52" s="182">
        <f t="shared" si="3"/>
        <v>2.9917195200000002</v>
      </c>
    </row>
    <row r="53" spans="1:13" x14ac:dyDescent="0.25">
      <c r="A53" s="70" t="s">
        <v>137</v>
      </c>
      <c r="B53" s="47" t="s">
        <v>131</v>
      </c>
      <c r="C53" s="254">
        <v>0</v>
      </c>
      <c r="D53" s="254">
        <v>0</v>
      </c>
      <c r="E53" s="182">
        <v>0</v>
      </c>
      <c r="F53" s="182">
        <v>0</v>
      </c>
      <c r="G53" s="183">
        <v>0</v>
      </c>
      <c r="H53" s="182">
        <f t="shared" si="0"/>
        <v>0</v>
      </c>
      <c r="I53" s="182">
        <v>0</v>
      </c>
      <c r="J53" s="182">
        <f t="shared" si="1"/>
        <v>0</v>
      </c>
      <c r="K53" s="182">
        <v>0</v>
      </c>
      <c r="L53" s="182">
        <f t="shared" si="2"/>
        <v>0</v>
      </c>
      <c r="M53" s="182">
        <f t="shared" si="3"/>
        <v>0</v>
      </c>
    </row>
    <row r="54" spans="1:13" x14ac:dyDescent="0.25">
      <c r="A54" s="70" t="s">
        <v>136</v>
      </c>
      <c r="B54" s="69" t="s">
        <v>130</v>
      </c>
      <c r="C54" s="254">
        <v>0</v>
      </c>
      <c r="D54" s="254">
        <v>0</v>
      </c>
      <c r="E54" s="182">
        <v>0</v>
      </c>
      <c r="F54" s="182">
        <v>0</v>
      </c>
      <c r="G54" s="183">
        <v>0</v>
      </c>
      <c r="H54" s="182">
        <f t="shared" si="0"/>
        <v>0</v>
      </c>
      <c r="I54" s="182">
        <v>0</v>
      </c>
      <c r="J54" s="182">
        <f t="shared" si="1"/>
        <v>0</v>
      </c>
      <c r="K54" s="182">
        <v>0</v>
      </c>
      <c r="L54" s="182">
        <f t="shared" si="2"/>
        <v>0</v>
      </c>
      <c r="M54" s="182">
        <f t="shared" si="3"/>
        <v>0</v>
      </c>
    </row>
    <row r="55" spans="1:13" x14ac:dyDescent="0.25">
      <c r="A55" s="70" t="s">
        <v>135</v>
      </c>
      <c r="B55" s="69" t="s">
        <v>129</v>
      </c>
      <c r="C55" s="254">
        <v>0</v>
      </c>
      <c r="D55" s="254">
        <v>0</v>
      </c>
      <c r="E55" s="182">
        <v>0</v>
      </c>
      <c r="F55" s="182">
        <v>0</v>
      </c>
      <c r="G55" s="183">
        <v>0</v>
      </c>
      <c r="H55" s="182">
        <f t="shared" si="0"/>
        <v>0</v>
      </c>
      <c r="I55" s="182">
        <v>0</v>
      </c>
      <c r="J55" s="182">
        <f t="shared" si="1"/>
        <v>0</v>
      </c>
      <c r="K55" s="182">
        <v>0</v>
      </c>
      <c r="L55" s="182">
        <f t="shared" si="2"/>
        <v>0</v>
      </c>
      <c r="M55" s="182">
        <f t="shared" si="3"/>
        <v>0</v>
      </c>
    </row>
    <row r="56" spans="1:13" x14ac:dyDescent="0.25">
      <c r="A56" s="70" t="s">
        <v>134</v>
      </c>
      <c r="B56" s="69" t="s">
        <v>128</v>
      </c>
      <c r="C56" s="254">
        <v>0</v>
      </c>
      <c r="D56" s="254">
        <v>0</v>
      </c>
      <c r="E56" s="182">
        <v>0</v>
      </c>
      <c r="F56" s="182">
        <v>0</v>
      </c>
      <c r="G56" s="183">
        <v>0</v>
      </c>
      <c r="H56" s="182">
        <f t="shared" si="0"/>
        <v>0</v>
      </c>
      <c r="I56" s="182">
        <v>0</v>
      </c>
      <c r="J56" s="182">
        <f t="shared" si="1"/>
        <v>0</v>
      </c>
      <c r="K56" s="182">
        <v>0</v>
      </c>
      <c r="L56" s="182">
        <f t="shared" si="2"/>
        <v>0</v>
      </c>
      <c r="M56" s="182">
        <f t="shared" si="3"/>
        <v>0</v>
      </c>
    </row>
    <row r="57" spans="1:13" x14ac:dyDescent="0.25">
      <c r="A57" s="70" t="s">
        <v>133</v>
      </c>
      <c r="B57" s="69"/>
      <c r="C57" s="259">
        <v>0</v>
      </c>
      <c r="D57" s="259">
        <v>0</v>
      </c>
      <c r="E57" s="182">
        <v>0</v>
      </c>
      <c r="F57" s="182">
        <v>0</v>
      </c>
      <c r="G57" s="183">
        <v>0</v>
      </c>
      <c r="H57" s="182">
        <f t="shared" si="0"/>
        <v>0</v>
      </c>
      <c r="I57" s="182">
        <v>0</v>
      </c>
      <c r="J57" s="182">
        <f t="shared" si="1"/>
        <v>0</v>
      </c>
      <c r="K57" s="182">
        <v>0</v>
      </c>
      <c r="L57" s="182">
        <f t="shared" si="2"/>
        <v>0</v>
      </c>
      <c r="M57" s="182">
        <f t="shared" si="3"/>
        <v>0</v>
      </c>
    </row>
    <row r="58" spans="1:13" ht="36.75" customHeight="1" x14ac:dyDescent="0.25">
      <c r="A58" s="73" t="s">
        <v>59</v>
      </c>
      <c r="B58" s="94" t="s">
        <v>235</v>
      </c>
      <c r="C58" s="254">
        <v>0</v>
      </c>
      <c r="D58" s="254">
        <v>0</v>
      </c>
      <c r="E58" s="182">
        <v>0</v>
      </c>
      <c r="F58" s="182">
        <v>0</v>
      </c>
      <c r="G58" s="183">
        <v>0</v>
      </c>
      <c r="H58" s="182">
        <f t="shared" si="0"/>
        <v>0</v>
      </c>
      <c r="I58" s="182">
        <v>0</v>
      </c>
      <c r="J58" s="182">
        <f t="shared" si="1"/>
        <v>0</v>
      </c>
      <c r="K58" s="182">
        <v>0</v>
      </c>
      <c r="L58" s="182">
        <f t="shared" si="2"/>
        <v>0</v>
      </c>
      <c r="M58" s="182">
        <f t="shared" si="3"/>
        <v>0</v>
      </c>
    </row>
    <row r="59" spans="1:13" x14ac:dyDescent="0.25">
      <c r="A59" s="73" t="s">
        <v>57</v>
      </c>
      <c r="B59" s="72" t="s">
        <v>132</v>
      </c>
      <c r="C59" s="254">
        <v>0</v>
      </c>
      <c r="D59" s="254">
        <v>0</v>
      </c>
      <c r="E59" s="183">
        <v>0</v>
      </c>
      <c r="F59" s="183">
        <v>0</v>
      </c>
      <c r="G59" s="183">
        <v>0</v>
      </c>
      <c r="H59" s="182">
        <f t="shared" si="0"/>
        <v>0</v>
      </c>
      <c r="I59" s="182">
        <v>0</v>
      </c>
      <c r="J59" s="182">
        <f t="shared" si="1"/>
        <v>0</v>
      </c>
      <c r="K59" s="182">
        <v>0</v>
      </c>
      <c r="L59" s="182">
        <f t="shared" si="2"/>
        <v>0</v>
      </c>
      <c r="M59" s="182">
        <f t="shared" si="3"/>
        <v>0</v>
      </c>
    </row>
    <row r="60" spans="1:13" x14ac:dyDescent="0.25">
      <c r="A60" s="70" t="s">
        <v>229</v>
      </c>
      <c r="B60" s="71" t="s">
        <v>152</v>
      </c>
      <c r="C60" s="254">
        <v>0</v>
      </c>
      <c r="D60" s="254">
        <v>0</v>
      </c>
      <c r="E60" s="183">
        <v>0</v>
      </c>
      <c r="F60" s="183">
        <v>0</v>
      </c>
      <c r="G60" s="183">
        <v>0</v>
      </c>
      <c r="H60" s="182">
        <f t="shared" si="0"/>
        <v>0</v>
      </c>
      <c r="I60" s="182">
        <v>0</v>
      </c>
      <c r="J60" s="182">
        <f t="shared" si="1"/>
        <v>0</v>
      </c>
      <c r="K60" s="182">
        <v>0</v>
      </c>
      <c r="L60" s="182">
        <f t="shared" si="2"/>
        <v>0</v>
      </c>
      <c r="M60" s="182">
        <f t="shared" si="3"/>
        <v>0</v>
      </c>
    </row>
    <row r="61" spans="1:13" x14ac:dyDescent="0.25">
      <c r="A61" s="70" t="s">
        <v>230</v>
      </c>
      <c r="B61" s="71" t="s">
        <v>150</v>
      </c>
      <c r="C61" s="254">
        <v>0</v>
      </c>
      <c r="D61" s="254">
        <v>0</v>
      </c>
      <c r="E61" s="183">
        <v>0</v>
      </c>
      <c r="F61" s="183">
        <v>0</v>
      </c>
      <c r="G61" s="183">
        <v>0</v>
      </c>
      <c r="H61" s="182">
        <f t="shared" si="0"/>
        <v>0</v>
      </c>
      <c r="I61" s="182">
        <v>0</v>
      </c>
      <c r="J61" s="182">
        <f t="shared" si="1"/>
        <v>0</v>
      </c>
      <c r="K61" s="182">
        <v>0</v>
      </c>
      <c r="L61" s="182">
        <f t="shared" si="2"/>
        <v>0</v>
      </c>
      <c r="M61" s="182">
        <f t="shared" si="3"/>
        <v>0</v>
      </c>
    </row>
    <row r="62" spans="1:13" x14ac:dyDescent="0.25">
      <c r="A62" s="70" t="s">
        <v>231</v>
      </c>
      <c r="B62" s="71" t="s">
        <v>148</v>
      </c>
      <c r="C62" s="254">
        <v>0</v>
      </c>
      <c r="D62" s="254">
        <v>0</v>
      </c>
      <c r="E62" s="183">
        <v>0</v>
      </c>
      <c r="F62" s="183">
        <v>0</v>
      </c>
      <c r="G62" s="183">
        <v>0</v>
      </c>
      <c r="H62" s="182">
        <f t="shared" si="0"/>
        <v>0</v>
      </c>
      <c r="I62" s="182">
        <v>0</v>
      </c>
      <c r="J62" s="182">
        <f t="shared" si="1"/>
        <v>0</v>
      </c>
      <c r="K62" s="182">
        <v>0</v>
      </c>
      <c r="L62" s="182">
        <f t="shared" si="2"/>
        <v>0</v>
      </c>
      <c r="M62" s="182">
        <f t="shared" si="3"/>
        <v>0</v>
      </c>
    </row>
    <row r="63" spans="1:13" x14ac:dyDescent="0.25">
      <c r="A63" s="70" t="s">
        <v>232</v>
      </c>
      <c r="B63" s="71" t="s">
        <v>234</v>
      </c>
      <c r="C63" s="254">
        <v>0</v>
      </c>
      <c r="D63" s="254">
        <v>0</v>
      </c>
      <c r="E63" s="183">
        <v>0</v>
      </c>
      <c r="F63" s="183">
        <v>0</v>
      </c>
      <c r="G63" s="183">
        <v>0</v>
      </c>
      <c r="H63" s="182">
        <f t="shared" si="0"/>
        <v>0</v>
      </c>
      <c r="I63" s="182">
        <v>0</v>
      </c>
      <c r="J63" s="182">
        <f t="shared" si="1"/>
        <v>0</v>
      </c>
      <c r="K63" s="182">
        <v>0</v>
      </c>
      <c r="L63" s="182">
        <f t="shared" si="2"/>
        <v>0</v>
      </c>
      <c r="M63" s="182">
        <f t="shared" si="3"/>
        <v>0</v>
      </c>
    </row>
    <row r="64" spans="1:13" x14ac:dyDescent="0.25">
      <c r="A64" s="70" t="s">
        <v>233</v>
      </c>
      <c r="B64" s="69"/>
      <c r="C64" s="258">
        <v>0</v>
      </c>
      <c r="D64" s="254">
        <v>0</v>
      </c>
      <c r="E64" s="183">
        <v>0</v>
      </c>
      <c r="F64" s="183">
        <v>0</v>
      </c>
      <c r="G64" s="183">
        <v>0</v>
      </c>
      <c r="H64" s="182">
        <f t="shared" si="0"/>
        <v>0</v>
      </c>
      <c r="I64" s="182">
        <v>0</v>
      </c>
      <c r="J64" s="182">
        <f t="shared" si="1"/>
        <v>0</v>
      </c>
      <c r="K64" s="182">
        <v>0</v>
      </c>
      <c r="L64" s="182">
        <f t="shared" si="2"/>
        <v>0</v>
      </c>
      <c r="M64" s="182">
        <f t="shared" si="3"/>
        <v>0</v>
      </c>
    </row>
    <row r="65" spans="1:12" x14ac:dyDescent="0.25">
      <c r="A65" s="65"/>
      <c r="B65" s="66"/>
      <c r="C65" s="261"/>
      <c r="D65" s="261"/>
      <c r="E65" s="66"/>
      <c r="F65" s="66"/>
      <c r="G65" s="66"/>
      <c r="H65" s="60"/>
      <c r="I65" s="60"/>
      <c r="J65" s="60"/>
      <c r="K65" s="60"/>
      <c r="L65" s="60"/>
    </row>
    <row r="66" spans="1:12" ht="54" customHeight="1" x14ac:dyDescent="0.25">
      <c r="A66" s="60"/>
      <c r="B66" s="416"/>
      <c r="C66" s="416"/>
      <c r="D66" s="416"/>
      <c r="E66" s="416"/>
      <c r="F66" s="416"/>
      <c r="G66" s="416"/>
      <c r="H66" s="64"/>
      <c r="I66" s="64"/>
      <c r="J66" s="64"/>
      <c r="K66" s="64"/>
      <c r="L66" s="64"/>
    </row>
    <row r="67" spans="1:12" x14ac:dyDescent="0.25">
      <c r="A67" s="60"/>
      <c r="B67" s="60"/>
      <c r="E67" s="60"/>
      <c r="F67" s="60"/>
      <c r="H67" s="60"/>
      <c r="I67" s="60"/>
      <c r="J67" s="60"/>
      <c r="K67" s="60"/>
      <c r="L67" s="60"/>
    </row>
    <row r="68" spans="1:12" ht="50.25" customHeight="1" x14ac:dyDescent="0.25">
      <c r="A68" s="60"/>
      <c r="B68" s="417"/>
      <c r="C68" s="417"/>
      <c r="D68" s="417"/>
      <c r="E68" s="417"/>
      <c r="F68" s="417"/>
      <c r="G68" s="417"/>
      <c r="H68" s="60"/>
      <c r="I68" s="60"/>
      <c r="J68" s="60"/>
      <c r="K68" s="60"/>
      <c r="L68" s="60"/>
    </row>
    <row r="69" spans="1:12" x14ac:dyDescent="0.25">
      <c r="A69" s="60"/>
      <c r="B69" s="60"/>
      <c r="E69" s="60"/>
      <c r="F69" s="60"/>
      <c r="H69" s="60"/>
      <c r="I69" s="60"/>
      <c r="J69" s="60"/>
      <c r="K69" s="60"/>
      <c r="L69" s="60"/>
    </row>
    <row r="70" spans="1:12" ht="36.75" customHeight="1" x14ac:dyDescent="0.25">
      <c r="A70" s="60"/>
      <c r="B70" s="416"/>
      <c r="C70" s="416"/>
      <c r="D70" s="416"/>
      <c r="E70" s="416"/>
      <c r="F70" s="416"/>
      <c r="G70" s="416"/>
      <c r="H70" s="60"/>
      <c r="I70" s="60"/>
      <c r="J70" s="60"/>
      <c r="K70" s="60"/>
      <c r="L70" s="60"/>
    </row>
    <row r="71" spans="1:12" x14ac:dyDescent="0.25">
      <c r="A71" s="60"/>
      <c r="B71" s="63"/>
      <c r="C71" s="262"/>
      <c r="D71" s="262"/>
      <c r="E71" s="63"/>
      <c r="F71" s="63"/>
      <c r="H71" s="60"/>
      <c r="I71" s="60"/>
      <c r="J71" s="60"/>
      <c r="K71" s="60"/>
      <c r="L71" s="60"/>
    </row>
    <row r="72" spans="1:12" ht="51" customHeight="1" x14ac:dyDescent="0.25">
      <c r="A72" s="60"/>
      <c r="B72" s="416"/>
      <c r="C72" s="416"/>
      <c r="D72" s="416"/>
      <c r="E72" s="416"/>
      <c r="F72" s="416"/>
      <c r="G72" s="416"/>
      <c r="H72" s="60"/>
      <c r="I72" s="60"/>
      <c r="J72" s="60"/>
      <c r="K72" s="60"/>
      <c r="L72" s="60"/>
    </row>
    <row r="73" spans="1:12" ht="32.25" customHeight="1" x14ac:dyDescent="0.25">
      <c r="A73" s="60"/>
      <c r="B73" s="417"/>
      <c r="C73" s="417"/>
      <c r="D73" s="417"/>
      <c r="E73" s="417"/>
      <c r="F73" s="417"/>
      <c r="G73" s="417"/>
      <c r="H73" s="60"/>
      <c r="I73" s="60"/>
      <c r="J73" s="60"/>
      <c r="K73" s="60"/>
      <c r="L73" s="60"/>
    </row>
    <row r="74" spans="1:12" ht="51.75" customHeight="1" x14ac:dyDescent="0.25">
      <c r="A74" s="60"/>
      <c r="B74" s="416"/>
      <c r="C74" s="416"/>
      <c r="D74" s="416"/>
      <c r="E74" s="416"/>
      <c r="F74" s="416"/>
      <c r="G74" s="416"/>
      <c r="H74" s="60"/>
      <c r="I74" s="60"/>
      <c r="J74" s="60"/>
      <c r="K74" s="60"/>
      <c r="L74" s="60"/>
    </row>
    <row r="75" spans="1:12" ht="21.75" customHeight="1" x14ac:dyDescent="0.25">
      <c r="A75" s="60"/>
      <c r="B75" s="414"/>
      <c r="C75" s="414"/>
      <c r="D75" s="414"/>
      <c r="E75" s="414"/>
      <c r="F75" s="414"/>
      <c r="G75" s="414"/>
      <c r="H75" s="60"/>
      <c r="I75" s="60"/>
      <c r="J75" s="60"/>
      <c r="K75" s="60"/>
      <c r="L75" s="60"/>
    </row>
    <row r="76" spans="1:12" ht="23.25" customHeight="1" x14ac:dyDescent="0.25">
      <c r="A76" s="60"/>
      <c r="B76" s="61"/>
      <c r="C76" s="263"/>
      <c r="D76" s="263"/>
      <c r="E76" s="61"/>
      <c r="F76" s="61"/>
      <c r="H76" s="60"/>
      <c r="I76" s="60"/>
      <c r="J76" s="60"/>
      <c r="K76" s="60"/>
      <c r="L76" s="60"/>
    </row>
    <row r="77" spans="1:12" ht="18.75" customHeight="1" x14ac:dyDescent="0.25">
      <c r="A77" s="60"/>
      <c r="B77" s="415"/>
      <c r="C77" s="415"/>
      <c r="D77" s="415"/>
      <c r="E77" s="415"/>
      <c r="F77" s="415"/>
      <c r="G77" s="415"/>
      <c r="H77" s="60"/>
      <c r="I77" s="60"/>
      <c r="J77" s="60"/>
      <c r="K77" s="60"/>
      <c r="L77" s="60"/>
    </row>
    <row r="78" spans="1:12" x14ac:dyDescent="0.25">
      <c r="A78" s="60"/>
      <c r="B78" s="60"/>
      <c r="E78" s="60"/>
      <c r="F78" s="60"/>
      <c r="H78" s="60"/>
      <c r="I78" s="60"/>
      <c r="J78" s="60"/>
      <c r="K78" s="60"/>
      <c r="L78" s="60"/>
    </row>
    <row r="79" spans="1:12" x14ac:dyDescent="0.25">
      <c r="A79" s="60"/>
      <c r="B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D1" zoomScale="55" zoomScaleSheetLayoutView="55" workbookViewId="0">
      <selection activeCell="X37" sqref="X3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4" width="10.7109375" style="17" customWidth="1"/>
    <col min="15" max="15" width="17.42578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8.75" x14ac:dyDescent="0.3">
      <c r="AV6" s="13"/>
    </row>
    <row r="7" spans="1:48" ht="18.75" x14ac:dyDescent="0.25">
      <c r="A7" s="279" t="s">
        <v>10</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ht="18.7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ht="15.75" x14ac:dyDescent="0.25">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5.75" x14ac:dyDescent="0.25">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8.7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ht="15.75" x14ac:dyDescent="0.25">
      <c r="A12" s="281" t="str">
        <f>'1. паспорт местоположение'!$A$12</f>
        <v>L_ 20220211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75" x14ac:dyDescent="0.25">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row>
    <row r="15" spans="1:48" ht="15.75" x14ac:dyDescent="0.25">
      <c r="A15" s="280" t="str">
        <f>'1. паспорт местоположение'!$A$15</f>
        <v>Реконструкция  ВЛ,КЛ-6,04кВ мкр. Частной  застройки мкр № 22,23.</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ht="14.25" customHeight="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4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48" s="22" customFormat="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row>
    <row r="21" spans="1:48" s="22" customFormat="1" x14ac:dyDescent="0.25">
      <c r="A21" s="418" t="s">
        <v>526</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2" customFormat="1" ht="58.5" customHeight="1" x14ac:dyDescent="0.25">
      <c r="A22" s="419" t="s">
        <v>53</v>
      </c>
      <c r="B22" s="422" t="s">
        <v>25</v>
      </c>
      <c r="C22" s="419" t="s">
        <v>52</v>
      </c>
      <c r="D22" s="419" t="s">
        <v>51</v>
      </c>
      <c r="E22" s="425" t="s">
        <v>536</v>
      </c>
      <c r="F22" s="426"/>
      <c r="G22" s="426"/>
      <c r="H22" s="426"/>
      <c r="I22" s="426"/>
      <c r="J22" s="426"/>
      <c r="K22" s="426"/>
      <c r="L22" s="427"/>
      <c r="M22" s="419" t="s">
        <v>50</v>
      </c>
      <c r="N22" s="419" t="s">
        <v>49</v>
      </c>
      <c r="O22" s="419" t="s">
        <v>48</v>
      </c>
      <c r="P22" s="428" t="s">
        <v>265</v>
      </c>
      <c r="Q22" s="428" t="s">
        <v>47</v>
      </c>
      <c r="R22" s="428" t="s">
        <v>46</v>
      </c>
      <c r="S22" s="428" t="s">
        <v>45</v>
      </c>
      <c r="T22" s="428"/>
      <c r="U22" s="429" t="s">
        <v>44</v>
      </c>
      <c r="V22" s="429" t="s">
        <v>43</v>
      </c>
      <c r="W22" s="428" t="s">
        <v>42</v>
      </c>
      <c r="X22" s="428" t="s">
        <v>41</v>
      </c>
      <c r="Y22" s="428" t="s">
        <v>40</v>
      </c>
      <c r="Z22" s="442" t="s">
        <v>39</v>
      </c>
      <c r="AA22" s="428" t="s">
        <v>38</v>
      </c>
      <c r="AB22" s="428" t="s">
        <v>37</v>
      </c>
      <c r="AC22" s="428" t="s">
        <v>36</v>
      </c>
      <c r="AD22" s="428" t="s">
        <v>35</v>
      </c>
      <c r="AE22" s="428" t="s">
        <v>34</v>
      </c>
      <c r="AF22" s="428" t="s">
        <v>33</v>
      </c>
      <c r="AG22" s="428"/>
      <c r="AH22" s="428"/>
      <c r="AI22" s="428"/>
      <c r="AJ22" s="428"/>
      <c r="AK22" s="428"/>
      <c r="AL22" s="428" t="s">
        <v>32</v>
      </c>
      <c r="AM22" s="428"/>
      <c r="AN22" s="428"/>
      <c r="AO22" s="428"/>
      <c r="AP22" s="428" t="s">
        <v>31</v>
      </c>
      <c r="AQ22" s="428"/>
      <c r="AR22" s="428" t="s">
        <v>30</v>
      </c>
      <c r="AS22" s="428" t="s">
        <v>29</v>
      </c>
      <c r="AT22" s="428" t="s">
        <v>28</v>
      </c>
      <c r="AU22" s="428" t="s">
        <v>27</v>
      </c>
      <c r="AV22" s="432" t="s">
        <v>26</v>
      </c>
    </row>
    <row r="23" spans="1:48" s="22" customFormat="1" ht="64.5" customHeight="1" x14ac:dyDescent="0.25">
      <c r="A23" s="420"/>
      <c r="B23" s="423"/>
      <c r="C23" s="420"/>
      <c r="D23" s="420"/>
      <c r="E23" s="434" t="s">
        <v>24</v>
      </c>
      <c r="F23" s="436" t="s">
        <v>131</v>
      </c>
      <c r="G23" s="436" t="s">
        <v>130</v>
      </c>
      <c r="H23" s="436" t="s">
        <v>129</v>
      </c>
      <c r="I23" s="440" t="s">
        <v>447</v>
      </c>
      <c r="J23" s="440" t="s">
        <v>448</v>
      </c>
      <c r="K23" s="440" t="s">
        <v>449</v>
      </c>
      <c r="L23" s="436" t="s">
        <v>563</v>
      </c>
      <c r="M23" s="420"/>
      <c r="N23" s="420"/>
      <c r="O23" s="420"/>
      <c r="P23" s="428"/>
      <c r="Q23" s="428"/>
      <c r="R23" s="428"/>
      <c r="S23" s="438" t="s">
        <v>3</v>
      </c>
      <c r="T23" s="438" t="s">
        <v>12</v>
      </c>
      <c r="U23" s="429"/>
      <c r="V23" s="429"/>
      <c r="W23" s="428"/>
      <c r="X23" s="428"/>
      <c r="Y23" s="428"/>
      <c r="Z23" s="428"/>
      <c r="AA23" s="428"/>
      <c r="AB23" s="428"/>
      <c r="AC23" s="428"/>
      <c r="AD23" s="428"/>
      <c r="AE23" s="428"/>
      <c r="AF23" s="428" t="s">
        <v>23</v>
      </c>
      <c r="AG23" s="428"/>
      <c r="AH23" s="428" t="s">
        <v>22</v>
      </c>
      <c r="AI23" s="428"/>
      <c r="AJ23" s="419" t="s">
        <v>21</v>
      </c>
      <c r="AK23" s="419" t="s">
        <v>20</v>
      </c>
      <c r="AL23" s="419" t="s">
        <v>19</v>
      </c>
      <c r="AM23" s="419" t="s">
        <v>18</v>
      </c>
      <c r="AN23" s="419" t="s">
        <v>17</v>
      </c>
      <c r="AO23" s="419" t="s">
        <v>16</v>
      </c>
      <c r="AP23" s="419" t="s">
        <v>15</v>
      </c>
      <c r="AQ23" s="430" t="s">
        <v>12</v>
      </c>
      <c r="AR23" s="428"/>
      <c r="AS23" s="428"/>
      <c r="AT23" s="428"/>
      <c r="AU23" s="428"/>
      <c r="AV23" s="433"/>
    </row>
    <row r="24" spans="1:48" s="22" customFormat="1" ht="96.75" customHeight="1" x14ac:dyDescent="0.25">
      <c r="A24" s="421"/>
      <c r="B24" s="424"/>
      <c r="C24" s="421"/>
      <c r="D24" s="421"/>
      <c r="E24" s="435"/>
      <c r="F24" s="437"/>
      <c r="G24" s="437"/>
      <c r="H24" s="437"/>
      <c r="I24" s="441"/>
      <c r="J24" s="441"/>
      <c r="K24" s="441"/>
      <c r="L24" s="437"/>
      <c r="M24" s="421"/>
      <c r="N24" s="421"/>
      <c r="O24" s="421"/>
      <c r="P24" s="428"/>
      <c r="Q24" s="428"/>
      <c r="R24" s="428"/>
      <c r="S24" s="439"/>
      <c r="T24" s="439"/>
      <c r="U24" s="429"/>
      <c r="V24" s="429"/>
      <c r="W24" s="428"/>
      <c r="X24" s="428"/>
      <c r="Y24" s="428"/>
      <c r="Z24" s="428"/>
      <c r="AA24" s="428"/>
      <c r="AB24" s="428"/>
      <c r="AC24" s="428"/>
      <c r="AD24" s="428"/>
      <c r="AE24" s="428"/>
      <c r="AF24" s="143" t="s">
        <v>14</v>
      </c>
      <c r="AG24" s="143" t="s">
        <v>13</v>
      </c>
      <c r="AH24" s="144" t="s">
        <v>3</v>
      </c>
      <c r="AI24" s="144" t="s">
        <v>12</v>
      </c>
      <c r="AJ24" s="421"/>
      <c r="AK24" s="421"/>
      <c r="AL24" s="421"/>
      <c r="AM24" s="421"/>
      <c r="AN24" s="421"/>
      <c r="AO24" s="421"/>
      <c r="AP24" s="421"/>
      <c r="AQ24" s="431"/>
      <c r="AR24" s="428"/>
      <c r="AS24" s="428"/>
      <c r="AT24" s="428"/>
      <c r="AU24" s="428"/>
      <c r="AV24" s="433"/>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41" t="s">
        <v>571</v>
      </c>
      <c r="C26" s="242" t="s">
        <v>558</v>
      </c>
      <c r="D26" s="242" t="s">
        <v>572</v>
      </c>
      <c r="E26" s="242" t="s">
        <v>545</v>
      </c>
      <c r="F26" s="242" t="s">
        <v>545</v>
      </c>
      <c r="G26" s="242" t="s">
        <v>545</v>
      </c>
      <c r="H26" s="242" t="s">
        <v>545</v>
      </c>
      <c r="I26" s="242" t="s">
        <v>545</v>
      </c>
      <c r="J26" s="242" t="s">
        <v>545</v>
      </c>
      <c r="K26" s="242" t="s">
        <v>545</v>
      </c>
      <c r="L26" s="242" t="s">
        <v>545</v>
      </c>
      <c r="M26" s="243" t="s">
        <v>587</v>
      </c>
      <c r="N26" s="274" t="str">
        <f>M26</f>
        <v>СИП</v>
      </c>
      <c r="O26" s="241" t="s">
        <v>571</v>
      </c>
      <c r="P26" s="242" t="s">
        <v>582</v>
      </c>
      <c r="Q26" s="242" t="s">
        <v>564</v>
      </c>
      <c r="R26" s="273">
        <f>'1. паспорт местоположение'!C45</f>
        <v>2.9917195200000002</v>
      </c>
      <c r="S26" s="273">
        <f>R26</f>
        <v>2.9917195200000002</v>
      </c>
      <c r="T26" s="273">
        <f>R26</f>
        <v>2.9917195200000002</v>
      </c>
      <c r="U26" s="242" t="s">
        <v>545</v>
      </c>
      <c r="V26" s="242" t="s">
        <v>545</v>
      </c>
      <c r="W26" s="242" t="s">
        <v>545</v>
      </c>
      <c r="X26" s="242" t="s">
        <v>545</v>
      </c>
      <c r="Y26" s="242" t="s">
        <v>545</v>
      </c>
      <c r="Z26" s="242" t="s">
        <v>545</v>
      </c>
      <c r="AA26" s="242" t="s">
        <v>545</v>
      </c>
      <c r="AB26" s="242" t="s">
        <v>545</v>
      </c>
      <c r="AC26" s="242" t="s">
        <v>545</v>
      </c>
      <c r="AD26" s="242" t="s">
        <v>545</v>
      </c>
      <c r="AE26" s="242" t="s">
        <v>545</v>
      </c>
      <c r="AF26" s="242" t="s">
        <v>545</v>
      </c>
      <c r="AG26" s="245" t="s">
        <v>562</v>
      </c>
      <c r="AH26" s="242" t="s">
        <v>545</v>
      </c>
      <c r="AI26" s="19" t="s">
        <v>545</v>
      </c>
      <c r="AJ26" s="19" t="s">
        <v>545</v>
      </c>
      <c r="AK26" s="19" t="s">
        <v>545</v>
      </c>
      <c r="AL26" s="19" t="s">
        <v>545</v>
      </c>
      <c r="AM26" s="19" t="s">
        <v>545</v>
      </c>
      <c r="AN26" s="19" t="s">
        <v>545</v>
      </c>
      <c r="AO26" s="19" t="s">
        <v>545</v>
      </c>
      <c r="AP26" s="19" t="s">
        <v>545</v>
      </c>
      <c r="AQ26" s="19" t="s">
        <v>545</v>
      </c>
      <c r="AR26" s="19" t="s">
        <v>545</v>
      </c>
      <c r="AS26" s="19" t="s">
        <v>545</v>
      </c>
      <c r="AT26" s="19" t="s">
        <v>545</v>
      </c>
      <c r="AU26" s="19" t="s">
        <v>545</v>
      </c>
      <c r="AV26" s="19"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70" zoomScaleNormal="90" zoomScaleSheetLayoutView="70" workbookViewId="0">
      <selection activeCell="B64" sqref="B64"/>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542</v>
      </c>
    </row>
    <row r="4" spans="1:8" x14ac:dyDescent="0.25">
      <c r="B4" s="43"/>
    </row>
    <row r="5" spans="1:8" ht="18.75" x14ac:dyDescent="0.3">
      <c r="A5" s="443" t="str">
        <f>'1. паспорт местоположение'!$A$5</f>
        <v>Год раскрытия информации: 2021 год</v>
      </c>
      <c r="B5" s="443"/>
      <c r="C5" s="81"/>
      <c r="D5" s="81"/>
      <c r="E5" s="81"/>
      <c r="F5" s="81"/>
      <c r="G5" s="81"/>
      <c r="H5" s="81"/>
    </row>
    <row r="6" spans="1:8" ht="18.75" x14ac:dyDescent="0.3">
      <c r="A6" s="148"/>
      <c r="B6" s="148"/>
      <c r="C6" s="148"/>
      <c r="D6" s="148"/>
      <c r="E6" s="148"/>
      <c r="F6" s="148"/>
      <c r="G6" s="148"/>
      <c r="H6" s="148"/>
    </row>
    <row r="7" spans="1:8" ht="18.75" x14ac:dyDescent="0.25">
      <c r="A7" s="279" t="s">
        <v>10</v>
      </c>
      <c r="B7" s="279"/>
      <c r="C7" s="147"/>
      <c r="D7" s="147"/>
      <c r="E7" s="147"/>
      <c r="F7" s="147"/>
      <c r="G7" s="147"/>
      <c r="H7" s="147"/>
    </row>
    <row r="8" spans="1:8" ht="18.75" x14ac:dyDescent="0.25">
      <c r="A8" s="147"/>
      <c r="B8" s="147"/>
      <c r="C8" s="147"/>
      <c r="D8" s="147"/>
      <c r="E8" s="147"/>
      <c r="F8" s="147"/>
      <c r="G8" s="147"/>
      <c r="H8" s="147"/>
    </row>
    <row r="9" spans="1:8" x14ac:dyDescent="0.25">
      <c r="A9" s="280" t="str">
        <f>'1. паспорт местоположение'!A9:C9</f>
        <v xml:space="preserve">ГУП "Региональные электрические сети "РБ  </v>
      </c>
      <c r="B9" s="280"/>
      <c r="C9" s="145"/>
      <c r="D9" s="145"/>
      <c r="E9" s="145"/>
      <c r="F9" s="145"/>
      <c r="G9" s="145"/>
      <c r="H9" s="145"/>
    </row>
    <row r="10" spans="1:8" x14ac:dyDescent="0.25">
      <c r="A10" s="276" t="s">
        <v>9</v>
      </c>
      <c r="B10" s="276"/>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81" t="str">
        <f>'1. паспорт местоположение'!$A$12</f>
        <v>L_ 20220211</v>
      </c>
      <c r="B12" s="281"/>
      <c r="C12" s="145"/>
      <c r="D12" s="145"/>
      <c r="E12" s="145"/>
      <c r="F12" s="145"/>
      <c r="G12" s="145"/>
      <c r="H12" s="145"/>
    </row>
    <row r="13" spans="1:8" x14ac:dyDescent="0.25">
      <c r="A13" s="276" t="s">
        <v>8</v>
      </c>
      <c r="B13" s="276"/>
      <c r="C13" s="146"/>
      <c r="D13" s="146"/>
      <c r="E13" s="146"/>
      <c r="F13" s="146"/>
      <c r="G13" s="146"/>
      <c r="H13" s="146"/>
    </row>
    <row r="14" spans="1:8" ht="18.75" x14ac:dyDescent="0.25">
      <c r="A14" s="9"/>
      <c r="B14" s="9"/>
      <c r="C14" s="9"/>
      <c r="D14" s="9"/>
      <c r="E14" s="9"/>
      <c r="F14" s="9"/>
      <c r="G14" s="9"/>
      <c r="H14" s="9"/>
    </row>
    <row r="15" spans="1:8" x14ac:dyDescent="0.25">
      <c r="A15" s="280" t="str">
        <f>'1. паспорт местоположение'!$A$15</f>
        <v>Реконструкция  ВЛ,КЛ-6,04кВ мкр. Частной  застройки мкр № 22,23.</v>
      </c>
      <c r="B15" s="280"/>
      <c r="C15" s="145"/>
      <c r="D15" s="145"/>
      <c r="E15" s="145"/>
      <c r="F15" s="145"/>
      <c r="G15" s="145"/>
      <c r="H15" s="145"/>
    </row>
    <row r="16" spans="1:8" x14ac:dyDescent="0.25">
      <c r="A16" s="276" t="s">
        <v>7</v>
      </c>
      <c r="B16" s="276"/>
      <c r="C16" s="146"/>
      <c r="D16" s="146"/>
      <c r="E16" s="146"/>
      <c r="F16" s="146"/>
      <c r="G16" s="146"/>
      <c r="H16" s="146"/>
    </row>
    <row r="17" spans="1:2" x14ac:dyDescent="0.25">
      <c r="B17" s="119"/>
    </row>
    <row r="18" spans="1:2" ht="33.75" customHeight="1" x14ac:dyDescent="0.25">
      <c r="A18" s="447" t="s">
        <v>527</v>
      </c>
      <c r="B18" s="448"/>
    </row>
    <row r="19" spans="1:2" x14ac:dyDescent="0.25">
      <c r="B19" s="43"/>
    </row>
    <row r="20" spans="1:2" ht="16.5" thickBot="1" x14ac:dyDescent="0.3">
      <c r="B20" s="120"/>
    </row>
    <row r="21" spans="1:2" ht="16.5" thickBot="1" x14ac:dyDescent="0.3">
      <c r="A21" s="121" t="s">
        <v>397</v>
      </c>
      <c r="B21" s="122" t="str">
        <f>A15</f>
        <v>Реконструкция  ВЛ,КЛ-6,04кВ мкр. Частной  застройки мкр № 22,23.</v>
      </c>
    </row>
    <row r="22" spans="1:2" ht="16.5" thickBot="1" x14ac:dyDescent="0.3">
      <c r="A22" s="121" t="s">
        <v>398</v>
      </c>
      <c r="B22" s="265" t="s">
        <v>559</v>
      </c>
    </row>
    <row r="23" spans="1:2" ht="16.5" thickBot="1" x14ac:dyDescent="0.3">
      <c r="A23" s="121" t="s">
        <v>365</v>
      </c>
      <c r="B23" s="197" t="s">
        <v>550</v>
      </c>
    </row>
    <row r="24" spans="1:2" ht="16.5" thickBot="1" x14ac:dyDescent="0.3">
      <c r="A24" s="121" t="s">
        <v>399</v>
      </c>
      <c r="B24" s="123"/>
    </row>
    <row r="25" spans="1:2" ht="16.5" thickBot="1" x14ac:dyDescent="0.3">
      <c r="A25" s="124" t="s">
        <v>400</v>
      </c>
      <c r="B25" s="181">
        <v>2022</v>
      </c>
    </row>
    <row r="26" spans="1:2" ht="16.5" thickBot="1" x14ac:dyDescent="0.3">
      <c r="A26" s="125" t="s">
        <v>401</v>
      </c>
      <c r="B26" s="202" t="s">
        <v>561</v>
      </c>
    </row>
    <row r="27" spans="1:2" ht="16.5" thickBot="1" x14ac:dyDescent="0.3">
      <c r="A27" s="131" t="s">
        <v>546</v>
      </c>
      <c r="B27" s="246">
        <f>'1. паспорт местоположение'!C45*1.2</f>
        <v>3.5900634240000002</v>
      </c>
    </row>
    <row r="28" spans="1:2" ht="16.5" thickBot="1" x14ac:dyDescent="0.3">
      <c r="A28" s="127" t="s">
        <v>402</v>
      </c>
      <c r="B28" s="180" t="s">
        <v>552</v>
      </c>
    </row>
    <row r="29" spans="1:2" ht="29.25" thickBot="1" x14ac:dyDescent="0.3">
      <c r="A29" s="132" t="s">
        <v>403</v>
      </c>
      <c r="B29" s="180" t="s">
        <v>545</v>
      </c>
    </row>
    <row r="30" spans="1:2" ht="29.25" thickBot="1" x14ac:dyDescent="0.3">
      <c r="A30" s="132" t="s">
        <v>404</v>
      </c>
      <c r="B30" s="180" t="s">
        <v>545</v>
      </c>
    </row>
    <row r="31" spans="1:2" ht="16.5" thickBot="1" x14ac:dyDescent="0.3">
      <c r="A31" s="127" t="s">
        <v>405</v>
      </c>
      <c r="B31" s="180" t="s">
        <v>545</v>
      </c>
    </row>
    <row r="32" spans="1:2" ht="29.25" thickBot="1" x14ac:dyDescent="0.3">
      <c r="A32" s="132" t="s">
        <v>406</v>
      </c>
      <c r="B32" s="180" t="s">
        <v>545</v>
      </c>
    </row>
    <row r="33" spans="1:2" ht="16.5" thickBot="1" x14ac:dyDescent="0.3">
      <c r="A33" s="127" t="s">
        <v>407</v>
      </c>
      <c r="B33" s="180" t="s">
        <v>545</v>
      </c>
    </row>
    <row r="34" spans="1:2" ht="16.5" thickBot="1" x14ac:dyDescent="0.3">
      <c r="A34" s="127" t="s">
        <v>408</v>
      </c>
      <c r="B34" s="180" t="s">
        <v>545</v>
      </c>
    </row>
    <row r="35" spans="1:2" ht="16.5" thickBot="1" x14ac:dyDescent="0.3">
      <c r="A35" s="127" t="s">
        <v>409</v>
      </c>
      <c r="B35" s="180" t="s">
        <v>545</v>
      </c>
    </row>
    <row r="36" spans="1:2" ht="16.5" thickBot="1" x14ac:dyDescent="0.3">
      <c r="A36" s="127" t="s">
        <v>410</v>
      </c>
      <c r="B36" s="180" t="s">
        <v>545</v>
      </c>
    </row>
    <row r="37" spans="1:2" ht="29.25" thickBot="1" x14ac:dyDescent="0.3">
      <c r="A37" s="132" t="s">
        <v>411</v>
      </c>
      <c r="B37" s="180" t="s">
        <v>545</v>
      </c>
    </row>
    <row r="38" spans="1:2" ht="16.5" thickBot="1" x14ac:dyDescent="0.3">
      <c r="A38" s="127" t="s">
        <v>407</v>
      </c>
      <c r="B38" s="180" t="s">
        <v>545</v>
      </c>
    </row>
    <row r="39" spans="1:2" ht="16.5" thickBot="1" x14ac:dyDescent="0.3">
      <c r="A39" s="127" t="s">
        <v>408</v>
      </c>
      <c r="B39" s="180" t="s">
        <v>545</v>
      </c>
    </row>
    <row r="40" spans="1:2" ht="16.5" thickBot="1" x14ac:dyDescent="0.3">
      <c r="A40" s="127" t="s">
        <v>409</v>
      </c>
      <c r="B40" s="180" t="s">
        <v>545</v>
      </c>
    </row>
    <row r="41" spans="1:2" ht="16.5" thickBot="1" x14ac:dyDescent="0.3">
      <c r="A41" s="127" t="s">
        <v>410</v>
      </c>
      <c r="B41" s="180" t="s">
        <v>545</v>
      </c>
    </row>
    <row r="42" spans="1:2" ht="29.25" thickBot="1" x14ac:dyDescent="0.3">
      <c r="A42" s="132" t="s">
        <v>412</v>
      </c>
      <c r="B42" s="180" t="s">
        <v>545</v>
      </c>
    </row>
    <row r="43" spans="1:2" ht="16.5" thickBot="1" x14ac:dyDescent="0.3">
      <c r="A43" s="127" t="s">
        <v>407</v>
      </c>
      <c r="B43" s="180" t="s">
        <v>545</v>
      </c>
    </row>
    <row r="44" spans="1:2" ht="16.5" thickBot="1" x14ac:dyDescent="0.3">
      <c r="A44" s="127" t="s">
        <v>408</v>
      </c>
      <c r="B44" s="180" t="s">
        <v>545</v>
      </c>
    </row>
    <row r="45" spans="1:2" ht="16.5" thickBot="1" x14ac:dyDescent="0.3">
      <c r="A45" s="127" t="s">
        <v>409</v>
      </c>
      <c r="B45" s="180" t="s">
        <v>545</v>
      </c>
    </row>
    <row r="46" spans="1:2" ht="16.5" thickBot="1" x14ac:dyDescent="0.3">
      <c r="A46" s="127" t="s">
        <v>410</v>
      </c>
      <c r="B46" s="180" t="s">
        <v>545</v>
      </c>
    </row>
    <row r="47" spans="1:2" ht="29.25" thickBot="1" x14ac:dyDescent="0.3">
      <c r="A47" s="126" t="s">
        <v>413</v>
      </c>
      <c r="B47" s="180" t="s">
        <v>545</v>
      </c>
    </row>
    <row r="48" spans="1:2" ht="16.5" thickBot="1" x14ac:dyDescent="0.3">
      <c r="A48" s="128" t="s">
        <v>405</v>
      </c>
      <c r="B48" s="180" t="s">
        <v>545</v>
      </c>
    </row>
    <row r="49" spans="1:2" ht="16.5" thickBot="1" x14ac:dyDescent="0.3">
      <c r="A49" s="128" t="s">
        <v>414</v>
      </c>
      <c r="B49" s="180" t="s">
        <v>545</v>
      </c>
    </row>
    <row r="50" spans="1:2" ht="16.5" thickBot="1" x14ac:dyDescent="0.3">
      <c r="A50" s="128" t="s">
        <v>415</v>
      </c>
      <c r="B50" s="180" t="s">
        <v>545</v>
      </c>
    </row>
    <row r="51" spans="1:2" ht="16.5" thickBot="1" x14ac:dyDescent="0.3">
      <c r="A51" s="128" t="s">
        <v>416</v>
      </c>
      <c r="B51" s="180" t="s">
        <v>545</v>
      </c>
    </row>
    <row r="52" spans="1:2" ht="16.5" thickBot="1" x14ac:dyDescent="0.3">
      <c r="A52" s="124" t="s">
        <v>417</v>
      </c>
      <c r="B52" s="180" t="s">
        <v>545</v>
      </c>
    </row>
    <row r="53" spans="1:2" ht="16.5" thickBot="1" x14ac:dyDescent="0.3">
      <c r="A53" s="124" t="s">
        <v>418</v>
      </c>
      <c r="B53" s="180" t="s">
        <v>545</v>
      </c>
    </row>
    <row r="54" spans="1:2" ht="16.5" thickBot="1" x14ac:dyDescent="0.3">
      <c r="A54" s="124" t="s">
        <v>419</v>
      </c>
      <c r="B54" s="180" t="s">
        <v>545</v>
      </c>
    </row>
    <row r="55" spans="1:2" ht="16.5" thickBot="1" x14ac:dyDescent="0.3">
      <c r="A55" s="125" t="s">
        <v>420</v>
      </c>
      <c r="B55" s="180" t="s">
        <v>545</v>
      </c>
    </row>
    <row r="56" spans="1:2" x14ac:dyDescent="0.25">
      <c r="A56" s="126" t="s">
        <v>421</v>
      </c>
      <c r="B56" s="444" t="s">
        <v>573</v>
      </c>
    </row>
    <row r="57" spans="1:2" x14ac:dyDescent="0.25">
      <c r="A57" s="129" t="s">
        <v>422</v>
      </c>
      <c r="B57" s="445"/>
    </row>
    <row r="58" spans="1:2" x14ac:dyDescent="0.25">
      <c r="A58" s="129" t="s">
        <v>423</v>
      </c>
      <c r="B58" s="445"/>
    </row>
    <row r="59" spans="1:2" x14ac:dyDescent="0.25">
      <c r="A59" s="129" t="s">
        <v>424</v>
      </c>
      <c r="B59" s="445"/>
    </row>
    <row r="60" spans="1:2" x14ac:dyDescent="0.25">
      <c r="A60" s="129" t="s">
        <v>425</v>
      </c>
      <c r="B60" s="445"/>
    </row>
    <row r="61" spans="1:2" ht="16.5" thickBot="1" x14ac:dyDescent="0.3">
      <c r="A61" s="130" t="s">
        <v>426</v>
      </c>
      <c r="B61" s="446"/>
    </row>
    <row r="62" spans="1:2" ht="30.75" thickBot="1" x14ac:dyDescent="0.3">
      <c r="A62" s="128" t="s">
        <v>427</v>
      </c>
      <c r="B62" s="180" t="s">
        <v>545</v>
      </c>
    </row>
    <row r="63" spans="1:2" ht="29.25" thickBot="1" x14ac:dyDescent="0.3">
      <c r="A63" s="124" t="s">
        <v>428</v>
      </c>
      <c r="B63" s="180" t="s">
        <v>545</v>
      </c>
    </row>
    <row r="64" spans="1:2" ht="16.5" thickBot="1" x14ac:dyDescent="0.3">
      <c r="A64" s="128" t="s">
        <v>405</v>
      </c>
      <c r="B64" s="180" t="s">
        <v>545</v>
      </c>
    </row>
    <row r="65" spans="1:2" ht="16.5" thickBot="1" x14ac:dyDescent="0.3">
      <c r="A65" s="128" t="s">
        <v>429</v>
      </c>
      <c r="B65" s="180" t="s">
        <v>545</v>
      </c>
    </row>
    <row r="66" spans="1:2" ht="16.5" thickBot="1" x14ac:dyDescent="0.3">
      <c r="A66" s="128" t="s">
        <v>430</v>
      </c>
      <c r="B66" s="180" t="s">
        <v>545</v>
      </c>
    </row>
    <row r="67" spans="1:2" ht="16.5" thickBot="1" x14ac:dyDescent="0.3">
      <c r="A67" s="134" t="s">
        <v>431</v>
      </c>
      <c r="B67" s="201" t="s">
        <v>588</v>
      </c>
    </row>
    <row r="68" spans="1:2" ht="16.5" thickBot="1" x14ac:dyDescent="0.3">
      <c r="A68" s="124" t="s">
        <v>432</v>
      </c>
      <c r="B68" s="180" t="s">
        <v>545</v>
      </c>
    </row>
    <row r="69" spans="1:2" ht="16.5" thickBot="1" x14ac:dyDescent="0.3">
      <c r="A69" s="129" t="s">
        <v>433</v>
      </c>
      <c r="B69" s="180" t="s">
        <v>545</v>
      </c>
    </row>
    <row r="70" spans="1:2" ht="16.5" thickBot="1" x14ac:dyDescent="0.3">
      <c r="A70" s="129" t="s">
        <v>434</v>
      </c>
      <c r="B70" s="180" t="s">
        <v>545</v>
      </c>
    </row>
    <row r="71" spans="1:2" ht="16.5" thickBot="1" x14ac:dyDescent="0.3">
      <c r="A71" s="129" t="s">
        <v>435</v>
      </c>
      <c r="B71" s="180" t="s">
        <v>545</v>
      </c>
    </row>
    <row r="72" spans="1:2" ht="29.25" thickBot="1" x14ac:dyDescent="0.3">
      <c r="A72" s="135" t="s">
        <v>436</v>
      </c>
      <c r="B72" s="133" t="s">
        <v>560</v>
      </c>
    </row>
    <row r="73" spans="1:2" ht="28.5" x14ac:dyDescent="0.25">
      <c r="A73" s="126" t="s">
        <v>437</v>
      </c>
      <c r="B73" s="444" t="s">
        <v>438</v>
      </c>
    </row>
    <row r="74" spans="1:2" x14ac:dyDescent="0.25">
      <c r="A74" s="129" t="s">
        <v>439</v>
      </c>
      <c r="B74" s="445"/>
    </row>
    <row r="75" spans="1:2" x14ac:dyDescent="0.25">
      <c r="A75" s="129" t="s">
        <v>440</v>
      </c>
      <c r="B75" s="445"/>
    </row>
    <row r="76" spans="1:2" x14ac:dyDescent="0.25">
      <c r="A76" s="129" t="s">
        <v>441</v>
      </c>
      <c r="B76" s="445"/>
    </row>
    <row r="77" spans="1:2" x14ac:dyDescent="0.25">
      <c r="A77" s="129" t="s">
        <v>442</v>
      </c>
      <c r="B77" s="445"/>
    </row>
    <row r="78" spans="1:2" ht="16.5" thickBot="1" x14ac:dyDescent="0.3">
      <c r="A78" s="136" t="s">
        <v>443</v>
      </c>
      <c r="B78" s="446"/>
    </row>
    <row r="81" spans="1:2" x14ac:dyDescent="0.25">
      <c r="A81" s="137"/>
      <c r="B81" s="138"/>
    </row>
    <row r="82" spans="1:2" x14ac:dyDescent="0.25">
      <c r="B82" s="139"/>
    </row>
    <row r="83" spans="1:2" x14ac:dyDescent="0.25">
      <c r="B83" s="14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
  <sheetViews>
    <sheetView workbookViewId="0"/>
  </sheetViews>
  <sheetFormatPr defaultRowHeight="15"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R19" sqref="R19"/>
    </sheetView>
  </sheetViews>
  <sheetFormatPr defaultRowHeight="15" x14ac:dyDescent="0.25"/>
  <sheetData>
    <row r="1" spans="1:1" x14ac:dyDescent="0.25">
      <c r="A1"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75" t="str">
        <f>'1. паспорт местоположение'!$A$5</f>
        <v>Год раскрытия информации: 2021 год</v>
      </c>
      <c r="B4" s="275"/>
      <c r="C4" s="275"/>
      <c r="D4" s="275"/>
      <c r="E4" s="275"/>
      <c r="F4" s="275"/>
      <c r="G4" s="275"/>
      <c r="H4" s="275"/>
      <c r="I4" s="275"/>
      <c r="J4" s="275"/>
      <c r="K4" s="275"/>
      <c r="L4" s="275"/>
      <c r="M4" s="275"/>
      <c r="N4" s="275"/>
      <c r="O4" s="275"/>
      <c r="P4" s="275"/>
      <c r="Q4" s="275"/>
      <c r="R4" s="275"/>
      <c r="S4" s="275"/>
    </row>
    <row r="5" spans="1:28" s="10" customFormat="1" ht="15.75" x14ac:dyDescent="0.2">
      <c r="A5" s="15"/>
    </row>
    <row r="6" spans="1:28" s="10" customFormat="1" ht="18.75" x14ac:dyDescent="0.2">
      <c r="A6" s="279" t="s">
        <v>10</v>
      </c>
      <c r="B6" s="279"/>
      <c r="C6" s="279"/>
      <c r="D6" s="279"/>
      <c r="E6" s="279"/>
      <c r="F6" s="279"/>
      <c r="G6" s="279"/>
      <c r="H6" s="279"/>
      <c r="I6" s="279"/>
      <c r="J6" s="279"/>
      <c r="K6" s="279"/>
      <c r="L6" s="279"/>
      <c r="M6" s="279"/>
      <c r="N6" s="279"/>
      <c r="O6" s="279"/>
      <c r="P6" s="279"/>
      <c r="Q6" s="279"/>
      <c r="R6" s="279"/>
      <c r="S6" s="279"/>
      <c r="T6" s="11"/>
      <c r="U6" s="11"/>
      <c r="V6" s="11"/>
      <c r="W6" s="11"/>
      <c r="X6" s="11"/>
      <c r="Y6" s="11"/>
      <c r="Z6" s="11"/>
      <c r="AA6" s="11"/>
      <c r="AB6" s="11"/>
    </row>
    <row r="7" spans="1:28" s="10" customFormat="1" ht="18.75" x14ac:dyDescent="0.2">
      <c r="A7" s="279"/>
      <c r="B7" s="279"/>
      <c r="C7" s="279"/>
      <c r="D7" s="279"/>
      <c r="E7" s="279"/>
      <c r="F7" s="279"/>
      <c r="G7" s="279"/>
      <c r="H7" s="279"/>
      <c r="I7" s="279"/>
      <c r="J7" s="279"/>
      <c r="K7" s="279"/>
      <c r="L7" s="279"/>
      <c r="M7" s="279"/>
      <c r="N7" s="279"/>
      <c r="O7" s="279"/>
      <c r="P7" s="279"/>
      <c r="Q7" s="279"/>
      <c r="R7" s="279"/>
      <c r="S7" s="279"/>
      <c r="T7" s="11"/>
      <c r="U7" s="11"/>
      <c r="V7" s="11"/>
      <c r="W7" s="11"/>
      <c r="X7" s="11"/>
      <c r="Y7" s="11"/>
      <c r="Z7" s="11"/>
      <c r="AA7" s="11"/>
      <c r="AB7" s="11"/>
    </row>
    <row r="8" spans="1:28" s="10" customFormat="1" ht="18.75" x14ac:dyDescent="0.2">
      <c r="A8" s="280" t="s">
        <v>553</v>
      </c>
      <c r="B8" s="280"/>
      <c r="C8" s="280"/>
      <c r="D8" s="280"/>
      <c r="E8" s="280"/>
      <c r="F8" s="280"/>
      <c r="G8" s="280"/>
      <c r="H8" s="280"/>
      <c r="I8" s="280"/>
      <c r="J8" s="280"/>
      <c r="K8" s="280"/>
      <c r="L8" s="280"/>
      <c r="M8" s="280"/>
      <c r="N8" s="280"/>
      <c r="O8" s="280"/>
      <c r="P8" s="280"/>
      <c r="Q8" s="280"/>
      <c r="R8" s="280"/>
      <c r="S8" s="280"/>
      <c r="T8" s="11"/>
      <c r="U8" s="11"/>
      <c r="V8" s="11"/>
      <c r="W8" s="11"/>
      <c r="X8" s="11"/>
      <c r="Y8" s="11"/>
      <c r="Z8" s="11"/>
      <c r="AA8" s="11"/>
      <c r="AB8" s="11"/>
    </row>
    <row r="9" spans="1:28" s="10" customFormat="1" ht="18.75" x14ac:dyDescent="0.2">
      <c r="A9" s="276" t="s">
        <v>9</v>
      </c>
      <c r="B9" s="276"/>
      <c r="C9" s="276"/>
      <c r="D9" s="276"/>
      <c r="E9" s="276"/>
      <c r="F9" s="276"/>
      <c r="G9" s="276"/>
      <c r="H9" s="276"/>
      <c r="I9" s="276"/>
      <c r="J9" s="276"/>
      <c r="K9" s="276"/>
      <c r="L9" s="276"/>
      <c r="M9" s="276"/>
      <c r="N9" s="276"/>
      <c r="O9" s="276"/>
      <c r="P9" s="276"/>
      <c r="Q9" s="276"/>
      <c r="R9" s="276"/>
      <c r="S9" s="276"/>
      <c r="T9" s="11"/>
      <c r="U9" s="11"/>
      <c r="V9" s="11"/>
      <c r="W9" s="11"/>
      <c r="X9" s="11"/>
      <c r="Y9" s="11"/>
      <c r="Z9" s="11"/>
      <c r="AA9" s="11"/>
      <c r="AB9" s="11"/>
    </row>
    <row r="10" spans="1:28" s="10" customFormat="1" ht="18.75" x14ac:dyDescent="0.2">
      <c r="A10" s="279"/>
      <c r="B10" s="279"/>
      <c r="C10" s="279"/>
      <c r="D10" s="279"/>
      <c r="E10" s="279"/>
      <c r="F10" s="279"/>
      <c r="G10" s="279"/>
      <c r="H10" s="279"/>
      <c r="I10" s="279"/>
      <c r="J10" s="279"/>
      <c r="K10" s="279"/>
      <c r="L10" s="279"/>
      <c r="M10" s="279"/>
      <c r="N10" s="279"/>
      <c r="O10" s="279"/>
      <c r="P10" s="279"/>
      <c r="Q10" s="279"/>
      <c r="R10" s="279"/>
      <c r="S10" s="279"/>
      <c r="T10" s="11"/>
      <c r="U10" s="11"/>
      <c r="V10" s="11"/>
      <c r="W10" s="11"/>
      <c r="X10" s="11"/>
      <c r="Y10" s="11"/>
      <c r="Z10" s="11"/>
      <c r="AA10" s="11"/>
      <c r="AB10" s="11"/>
    </row>
    <row r="11" spans="1:28" s="10" customFormat="1" ht="18.75" x14ac:dyDescent="0.2">
      <c r="A11" s="281" t="str">
        <f>'1. паспорт местоположение'!$A$12</f>
        <v>L_ 20220211</v>
      </c>
      <c r="B11" s="281"/>
      <c r="C11" s="281"/>
      <c r="D11" s="281"/>
      <c r="E11" s="281"/>
      <c r="F11" s="281"/>
      <c r="G11" s="281"/>
      <c r="H11" s="281"/>
      <c r="I11" s="281"/>
      <c r="J11" s="281"/>
      <c r="K11" s="281"/>
      <c r="L11" s="281"/>
      <c r="M11" s="281"/>
      <c r="N11" s="281"/>
      <c r="O11" s="281"/>
      <c r="P11" s="281"/>
      <c r="Q11" s="281"/>
      <c r="R11" s="281"/>
      <c r="S11" s="281"/>
      <c r="T11" s="11"/>
      <c r="U11" s="11"/>
      <c r="V11" s="11"/>
      <c r="W11" s="11"/>
      <c r="X11" s="11"/>
      <c r="Y11" s="11"/>
      <c r="Z11" s="11"/>
      <c r="AA11" s="11"/>
      <c r="AB11" s="11"/>
    </row>
    <row r="12" spans="1:28" s="10" customFormat="1" ht="18.75" x14ac:dyDescent="0.2">
      <c r="A12" s="276" t="s">
        <v>8</v>
      </c>
      <c r="B12" s="276"/>
      <c r="C12" s="276"/>
      <c r="D12" s="276"/>
      <c r="E12" s="276"/>
      <c r="F12" s="276"/>
      <c r="G12" s="276"/>
      <c r="H12" s="276"/>
      <c r="I12" s="276"/>
      <c r="J12" s="276"/>
      <c r="K12" s="276"/>
      <c r="L12" s="276"/>
      <c r="M12" s="276"/>
      <c r="N12" s="276"/>
      <c r="O12" s="276"/>
      <c r="P12" s="276"/>
      <c r="Q12" s="276"/>
      <c r="R12" s="276"/>
      <c r="S12" s="276"/>
      <c r="T12" s="11"/>
      <c r="U12" s="11"/>
      <c r="V12" s="11"/>
      <c r="W12" s="11"/>
      <c r="X12" s="11"/>
      <c r="Y12" s="11"/>
      <c r="Z12" s="11"/>
      <c r="AA12" s="11"/>
      <c r="AB12" s="11"/>
    </row>
    <row r="13" spans="1:28" s="7" customFormat="1" ht="15.75" customHeight="1" x14ac:dyDescent="0.2">
      <c r="A13" s="284"/>
      <c r="B13" s="284"/>
      <c r="C13" s="284"/>
      <c r="D13" s="284"/>
      <c r="E13" s="284"/>
      <c r="F13" s="284"/>
      <c r="G13" s="284"/>
      <c r="H13" s="284"/>
      <c r="I13" s="284"/>
      <c r="J13" s="284"/>
      <c r="K13" s="284"/>
      <c r="L13" s="284"/>
      <c r="M13" s="284"/>
      <c r="N13" s="284"/>
      <c r="O13" s="284"/>
      <c r="P13" s="284"/>
      <c r="Q13" s="284"/>
      <c r="R13" s="284"/>
      <c r="S13" s="284"/>
      <c r="T13" s="8"/>
      <c r="U13" s="8"/>
      <c r="V13" s="8"/>
      <c r="W13" s="8"/>
      <c r="X13" s="8"/>
      <c r="Y13" s="8"/>
      <c r="Z13" s="8"/>
      <c r="AA13" s="8"/>
      <c r="AB13" s="8"/>
    </row>
    <row r="14" spans="1:28" s="2" customFormat="1" ht="15.75" x14ac:dyDescent="0.2">
      <c r="A14" s="280" t="str">
        <f>'1. паспорт местоположение'!$A$15</f>
        <v>Реконструкция  ВЛ,КЛ-6,04кВ мкр. Частной  застройки мкр № 22,23.</v>
      </c>
      <c r="B14" s="280"/>
      <c r="C14" s="280"/>
      <c r="D14" s="280"/>
      <c r="E14" s="280"/>
      <c r="F14" s="280"/>
      <c r="G14" s="280"/>
      <c r="H14" s="280"/>
      <c r="I14" s="280"/>
      <c r="J14" s="280"/>
      <c r="K14" s="280"/>
      <c r="L14" s="280"/>
      <c r="M14" s="280"/>
      <c r="N14" s="280"/>
      <c r="O14" s="280"/>
      <c r="P14" s="280"/>
      <c r="Q14" s="280"/>
      <c r="R14" s="280"/>
      <c r="S14" s="280"/>
      <c r="T14" s="6"/>
      <c r="U14" s="6"/>
      <c r="V14" s="6"/>
      <c r="W14" s="6"/>
      <c r="X14" s="6"/>
      <c r="Y14" s="6"/>
      <c r="Z14" s="6"/>
      <c r="AA14" s="6"/>
      <c r="AB14" s="6"/>
    </row>
    <row r="15" spans="1:28" s="2" customFormat="1" ht="15" customHeight="1" x14ac:dyDescent="0.2">
      <c r="A15" s="276" t="s">
        <v>7</v>
      </c>
      <c r="B15" s="276"/>
      <c r="C15" s="276"/>
      <c r="D15" s="276"/>
      <c r="E15" s="276"/>
      <c r="F15" s="276"/>
      <c r="G15" s="276"/>
      <c r="H15" s="276"/>
      <c r="I15" s="276"/>
      <c r="J15" s="276"/>
      <c r="K15" s="276"/>
      <c r="L15" s="276"/>
      <c r="M15" s="276"/>
      <c r="N15" s="276"/>
      <c r="O15" s="276"/>
      <c r="P15" s="276"/>
      <c r="Q15" s="276"/>
      <c r="R15" s="276"/>
      <c r="S15" s="276"/>
      <c r="T15" s="4"/>
      <c r="U15" s="4"/>
      <c r="V15" s="4"/>
      <c r="W15" s="4"/>
      <c r="X15" s="4"/>
      <c r="Y15" s="4"/>
      <c r="Z15" s="4"/>
      <c r="AA15" s="4"/>
      <c r="AB15" s="4"/>
    </row>
    <row r="16" spans="1:28" s="2"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3"/>
      <c r="U16" s="3"/>
      <c r="V16" s="3"/>
      <c r="W16" s="3"/>
      <c r="X16" s="3"/>
      <c r="Y16" s="3"/>
    </row>
    <row r="17" spans="1:28" s="2" customFormat="1" ht="45.75" customHeight="1" x14ac:dyDescent="0.2">
      <c r="A17" s="277" t="s">
        <v>502</v>
      </c>
      <c r="B17" s="277"/>
      <c r="C17" s="277"/>
      <c r="D17" s="277"/>
      <c r="E17" s="277"/>
      <c r="F17" s="277"/>
      <c r="G17" s="277"/>
      <c r="H17" s="277"/>
      <c r="I17" s="277"/>
      <c r="J17" s="277"/>
      <c r="K17" s="277"/>
      <c r="L17" s="277"/>
      <c r="M17" s="277"/>
      <c r="N17" s="277"/>
      <c r="O17" s="277"/>
      <c r="P17" s="277"/>
      <c r="Q17" s="277"/>
      <c r="R17" s="277"/>
      <c r="S17" s="277"/>
      <c r="T17" s="5"/>
      <c r="U17" s="5"/>
      <c r="V17" s="5"/>
      <c r="W17" s="5"/>
      <c r="X17" s="5"/>
      <c r="Y17" s="5"/>
      <c r="Z17" s="5"/>
      <c r="AA17" s="5"/>
      <c r="AB17" s="5"/>
    </row>
    <row r="18" spans="1:28"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3"/>
      <c r="U18" s="3"/>
      <c r="V18" s="3"/>
      <c r="W18" s="3"/>
      <c r="X18" s="3"/>
      <c r="Y18" s="3"/>
    </row>
    <row r="19" spans="1:28" s="2" customFormat="1" ht="54" customHeight="1" x14ac:dyDescent="0.2">
      <c r="A19" s="285" t="s">
        <v>6</v>
      </c>
      <c r="B19" s="285" t="s">
        <v>100</v>
      </c>
      <c r="C19" s="286" t="s">
        <v>396</v>
      </c>
      <c r="D19" s="285" t="s">
        <v>395</v>
      </c>
      <c r="E19" s="285" t="s">
        <v>99</v>
      </c>
      <c r="F19" s="285" t="s">
        <v>98</v>
      </c>
      <c r="G19" s="285" t="s">
        <v>391</v>
      </c>
      <c r="H19" s="285" t="s">
        <v>97</v>
      </c>
      <c r="I19" s="285" t="s">
        <v>96</v>
      </c>
      <c r="J19" s="285" t="s">
        <v>95</v>
      </c>
      <c r="K19" s="285" t="s">
        <v>94</v>
      </c>
      <c r="L19" s="285" t="s">
        <v>93</v>
      </c>
      <c r="M19" s="285" t="s">
        <v>92</v>
      </c>
      <c r="N19" s="285" t="s">
        <v>91</v>
      </c>
      <c r="O19" s="285" t="s">
        <v>90</v>
      </c>
      <c r="P19" s="285" t="s">
        <v>89</v>
      </c>
      <c r="Q19" s="285" t="s">
        <v>394</v>
      </c>
      <c r="R19" s="285"/>
      <c r="S19" s="288" t="s">
        <v>496</v>
      </c>
      <c r="T19" s="3"/>
      <c r="U19" s="3"/>
      <c r="V19" s="3"/>
      <c r="W19" s="3"/>
      <c r="X19" s="3"/>
      <c r="Y19" s="3"/>
    </row>
    <row r="20" spans="1:28" s="2" customFormat="1" ht="180.75" customHeight="1" x14ac:dyDescent="0.2">
      <c r="A20" s="285"/>
      <c r="B20" s="285"/>
      <c r="C20" s="287"/>
      <c r="D20" s="285"/>
      <c r="E20" s="285"/>
      <c r="F20" s="285"/>
      <c r="G20" s="285"/>
      <c r="H20" s="285"/>
      <c r="I20" s="285"/>
      <c r="J20" s="285"/>
      <c r="K20" s="285"/>
      <c r="L20" s="285"/>
      <c r="M20" s="285"/>
      <c r="N20" s="285"/>
      <c r="O20" s="285"/>
      <c r="P20" s="285"/>
      <c r="Q20" s="41" t="s">
        <v>392</v>
      </c>
      <c r="R20" s="42" t="s">
        <v>393</v>
      </c>
      <c r="S20" s="288"/>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89" t="s">
        <v>545</v>
      </c>
      <c r="B22" s="189" t="s">
        <v>545</v>
      </c>
      <c r="C22" s="189" t="s">
        <v>545</v>
      </c>
      <c r="D22" s="189" t="s">
        <v>545</v>
      </c>
      <c r="E22" s="189" t="s">
        <v>545</v>
      </c>
      <c r="F22" s="189" t="s">
        <v>545</v>
      </c>
      <c r="G22" s="189" t="s">
        <v>545</v>
      </c>
      <c r="H22" s="189" t="s">
        <v>545</v>
      </c>
      <c r="I22" s="189" t="s">
        <v>545</v>
      </c>
      <c r="J22" s="189" t="s">
        <v>545</v>
      </c>
      <c r="K22" s="189" t="s">
        <v>545</v>
      </c>
      <c r="L22" s="189" t="s">
        <v>545</v>
      </c>
      <c r="M22" s="189" t="s">
        <v>545</v>
      </c>
      <c r="N22" s="189" t="s">
        <v>545</v>
      </c>
      <c r="O22" s="189" t="s">
        <v>545</v>
      </c>
      <c r="P22" s="189" t="s">
        <v>545</v>
      </c>
      <c r="Q22" s="189" t="s">
        <v>545</v>
      </c>
      <c r="R22" s="189" t="s">
        <v>545</v>
      </c>
      <c r="S22" s="189" t="s">
        <v>545</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tr">
        <f>'[1]1.Титульный лист'!C3</f>
        <v>от «05» мая 2016 г. №380</v>
      </c>
    </row>
    <row r="4" spans="1:28" s="10" customFormat="1" ht="18.75" customHeight="1" x14ac:dyDescent="0.2">
      <c r="A4" s="289" t="str">
        <f>'1. паспорт местоположение'!A5:C5</f>
        <v>Год раскрытия информации: 2021 год</v>
      </c>
      <c r="B4" s="289"/>
      <c r="C4" s="289"/>
      <c r="D4" s="289"/>
      <c r="E4" s="289"/>
      <c r="F4" s="289"/>
      <c r="G4" s="289"/>
      <c r="H4" s="289"/>
      <c r="I4" s="289"/>
      <c r="J4" s="289"/>
      <c r="K4" s="289"/>
      <c r="L4" s="289"/>
      <c r="M4" s="289"/>
      <c r="N4" s="289"/>
      <c r="O4" s="289"/>
      <c r="P4" s="289"/>
      <c r="Q4" s="289"/>
      <c r="R4" s="289"/>
      <c r="S4" s="289"/>
    </row>
    <row r="5" spans="1:28" s="10" customFormat="1" ht="15.75" x14ac:dyDescent="0.2">
      <c r="A5" s="15"/>
    </row>
    <row r="6" spans="1:28" s="10" customFormat="1" ht="18.75" x14ac:dyDescent="0.2">
      <c r="A6" s="279" t="s">
        <v>10</v>
      </c>
      <c r="B6" s="279"/>
      <c r="C6" s="279"/>
      <c r="D6" s="279"/>
      <c r="E6" s="279"/>
      <c r="F6" s="279"/>
      <c r="G6" s="279"/>
      <c r="H6" s="279"/>
      <c r="I6" s="279"/>
      <c r="J6" s="279"/>
      <c r="K6" s="279"/>
      <c r="L6" s="279"/>
      <c r="M6" s="279"/>
      <c r="N6" s="279"/>
      <c r="O6" s="279"/>
      <c r="P6" s="279"/>
      <c r="Q6" s="279"/>
      <c r="R6" s="279"/>
      <c r="S6" s="279"/>
      <c r="T6" s="153"/>
      <c r="U6" s="153"/>
      <c r="V6" s="153"/>
      <c r="W6" s="153"/>
      <c r="X6" s="153"/>
      <c r="Y6" s="153"/>
      <c r="Z6" s="153"/>
      <c r="AA6" s="153"/>
      <c r="AB6" s="153"/>
    </row>
    <row r="7" spans="1:28" s="10" customFormat="1" ht="18.75" x14ac:dyDescent="0.2">
      <c r="A7" s="279"/>
      <c r="B7" s="279"/>
      <c r="C7" s="279"/>
      <c r="D7" s="279"/>
      <c r="E7" s="279"/>
      <c r="F7" s="279"/>
      <c r="G7" s="279"/>
      <c r="H7" s="279"/>
      <c r="I7" s="279"/>
      <c r="J7" s="279"/>
      <c r="K7" s="279"/>
      <c r="L7" s="279"/>
      <c r="M7" s="279"/>
      <c r="N7" s="279"/>
      <c r="O7" s="279"/>
      <c r="P7" s="279"/>
      <c r="Q7" s="279"/>
      <c r="R7" s="279"/>
      <c r="S7" s="279"/>
      <c r="T7" s="153"/>
      <c r="U7" s="153"/>
      <c r="V7" s="153"/>
      <c r="W7" s="153"/>
      <c r="X7" s="153"/>
      <c r="Y7" s="153"/>
      <c r="Z7" s="153"/>
      <c r="AA7" s="153"/>
      <c r="AB7" s="153"/>
    </row>
    <row r="8" spans="1:28" s="10" customFormat="1" ht="18.75" x14ac:dyDescent="0.2">
      <c r="A8" s="280" t="str">
        <f>'1. паспорт местоположение'!A9:C9</f>
        <v xml:space="preserve">ГУП "Региональные электрические сети "РБ  </v>
      </c>
      <c r="B8" s="280"/>
      <c r="C8" s="280"/>
      <c r="D8" s="280"/>
      <c r="E8" s="280"/>
      <c r="F8" s="280"/>
      <c r="G8" s="280"/>
      <c r="H8" s="280"/>
      <c r="I8" s="280"/>
      <c r="J8" s="280"/>
      <c r="K8" s="280"/>
      <c r="L8" s="280"/>
      <c r="M8" s="280"/>
      <c r="N8" s="280"/>
      <c r="O8" s="280"/>
      <c r="P8" s="280"/>
      <c r="Q8" s="280"/>
      <c r="R8" s="280"/>
      <c r="S8" s="280"/>
      <c r="T8" s="153"/>
      <c r="U8" s="153"/>
      <c r="V8" s="153"/>
      <c r="W8" s="153"/>
      <c r="X8" s="153"/>
      <c r="Y8" s="153"/>
      <c r="Z8" s="153"/>
      <c r="AA8" s="153"/>
      <c r="AB8" s="153"/>
    </row>
    <row r="9" spans="1:28" s="10" customFormat="1" ht="18.75" x14ac:dyDescent="0.2">
      <c r="A9" s="276" t="s">
        <v>9</v>
      </c>
      <c r="B9" s="276"/>
      <c r="C9" s="276"/>
      <c r="D9" s="276"/>
      <c r="E9" s="276"/>
      <c r="F9" s="276"/>
      <c r="G9" s="276"/>
      <c r="H9" s="276"/>
      <c r="I9" s="276"/>
      <c r="J9" s="276"/>
      <c r="K9" s="276"/>
      <c r="L9" s="276"/>
      <c r="M9" s="276"/>
      <c r="N9" s="276"/>
      <c r="O9" s="276"/>
      <c r="P9" s="276"/>
      <c r="Q9" s="276"/>
      <c r="R9" s="276"/>
      <c r="S9" s="276"/>
      <c r="T9" s="153"/>
      <c r="U9" s="153"/>
      <c r="V9" s="153"/>
      <c r="W9" s="153"/>
      <c r="X9" s="153"/>
      <c r="Y9" s="153"/>
      <c r="Z9" s="153"/>
      <c r="AA9" s="153"/>
      <c r="AB9" s="153"/>
    </row>
    <row r="10" spans="1:28" s="10" customFormat="1" ht="18.75" x14ac:dyDescent="0.2">
      <c r="A10" s="279"/>
      <c r="B10" s="279"/>
      <c r="C10" s="279"/>
      <c r="D10" s="279"/>
      <c r="E10" s="279"/>
      <c r="F10" s="279"/>
      <c r="G10" s="279"/>
      <c r="H10" s="279"/>
      <c r="I10" s="279"/>
      <c r="J10" s="279"/>
      <c r="K10" s="279"/>
      <c r="L10" s="279"/>
      <c r="M10" s="279"/>
      <c r="N10" s="279"/>
      <c r="O10" s="279"/>
      <c r="P10" s="279"/>
      <c r="Q10" s="279"/>
      <c r="R10" s="279"/>
      <c r="S10" s="279"/>
      <c r="T10" s="153"/>
      <c r="U10" s="153"/>
      <c r="V10" s="153"/>
      <c r="W10" s="153"/>
      <c r="X10" s="153"/>
      <c r="Y10" s="153"/>
      <c r="Z10" s="153"/>
      <c r="AA10" s="153"/>
      <c r="AB10" s="153"/>
    </row>
    <row r="11" spans="1:28" s="10" customFormat="1" ht="18.75" x14ac:dyDescent="0.2">
      <c r="A11" s="290" t="str">
        <f>'1. паспорт местоположение'!A12:C12</f>
        <v>L_ 20220211</v>
      </c>
      <c r="B11" s="290"/>
      <c r="C11" s="290"/>
      <c r="D11" s="290"/>
      <c r="E11" s="290"/>
      <c r="F11" s="290"/>
      <c r="G11" s="290"/>
      <c r="H11" s="290"/>
      <c r="I11" s="290"/>
      <c r="J11" s="290"/>
      <c r="K11" s="290"/>
      <c r="L11" s="290"/>
      <c r="M11" s="290"/>
      <c r="N11" s="290"/>
      <c r="O11" s="290"/>
      <c r="P11" s="290"/>
      <c r="Q11" s="290"/>
      <c r="R11" s="290"/>
      <c r="S11" s="290"/>
      <c r="T11" s="153"/>
      <c r="U11" s="153"/>
      <c r="V11" s="153"/>
      <c r="W11" s="153"/>
      <c r="X11" s="153"/>
      <c r="Y11" s="153"/>
      <c r="Z11" s="153"/>
      <c r="AA11" s="153"/>
      <c r="AB11" s="153"/>
    </row>
    <row r="12" spans="1:28" s="10" customFormat="1" ht="18.75" x14ac:dyDescent="0.2">
      <c r="A12" s="276" t="s">
        <v>8</v>
      </c>
      <c r="B12" s="276"/>
      <c r="C12" s="276"/>
      <c r="D12" s="276"/>
      <c r="E12" s="276"/>
      <c r="F12" s="276"/>
      <c r="G12" s="276"/>
      <c r="H12" s="276"/>
      <c r="I12" s="276"/>
      <c r="J12" s="276"/>
      <c r="K12" s="276"/>
      <c r="L12" s="276"/>
      <c r="M12" s="276"/>
      <c r="N12" s="276"/>
      <c r="O12" s="276"/>
      <c r="P12" s="276"/>
      <c r="Q12" s="276"/>
      <c r="R12" s="276"/>
      <c r="S12" s="276"/>
      <c r="T12" s="153"/>
      <c r="U12" s="153"/>
      <c r="V12" s="153"/>
      <c r="W12" s="153"/>
      <c r="X12" s="153"/>
      <c r="Y12" s="153"/>
      <c r="Z12" s="153"/>
      <c r="AA12" s="153"/>
      <c r="AB12" s="153"/>
    </row>
    <row r="13" spans="1:28" s="10"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266"/>
      <c r="U13" s="266"/>
      <c r="V13" s="266"/>
      <c r="W13" s="266"/>
      <c r="X13" s="266"/>
      <c r="Y13" s="266"/>
      <c r="Z13" s="266"/>
      <c r="AA13" s="266"/>
      <c r="AB13" s="266"/>
    </row>
    <row r="14" spans="1:28" s="2" customFormat="1" ht="15.75" x14ac:dyDescent="0.2">
      <c r="A14" s="280" t="str">
        <f>'1. паспорт местоположение'!A15:C15</f>
        <v>Реконструкция  ВЛ,КЛ-6,04кВ мкр. Частной  застройки мкр № 22,23.</v>
      </c>
      <c r="B14" s="280"/>
      <c r="C14" s="280"/>
      <c r="D14" s="280"/>
      <c r="E14" s="280"/>
      <c r="F14" s="280"/>
      <c r="G14" s="280"/>
      <c r="H14" s="280"/>
      <c r="I14" s="280"/>
      <c r="J14" s="280"/>
      <c r="K14" s="280"/>
      <c r="L14" s="280"/>
      <c r="M14" s="280"/>
      <c r="N14" s="280"/>
      <c r="O14" s="280"/>
      <c r="P14" s="280"/>
      <c r="Q14" s="280"/>
      <c r="R14" s="280"/>
      <c r="S14" s="280"/>
      <c r="T14" s="154"/>
      <c r="U14" s="154"/>
      <c r="V14" s="154"/>
      <c r="W14" s="154"/>
      <c r="X14" s="154"/>
      <c r="Y14" s="154"/>
      <c r="Z14" s="154"/>
      <c r="AA14" s="154"/>
      <c r="AB14" s="154"/>
    </row>
    <row r="15" spans="1:28" s="2" customFormat="1" ht="15" customHeight="1" x14ac:dyDescent="0.2">
      <c r="A15" s="276" t="s">
        <v>7</v>
      </c>
      <c r="B15" s="276"/>
      <c r="C15" s="276"/>
      <c r="D15" s="276"/>
      <c r="E15" s="276"/>
      <c r="F15" s="276"/>
      <c r="G15" s="276"/>
      <c r="H15" s="276"/>
      <c r="I15" s="276"/>
      <c r="J15" s="276"/>
      <c r="K15" s="276"/>
      <c r="L15" s="276"/>
      <c r="M15" s="276"/>
      <c r="N15" s="276"/>
      <c r="O15" s="276"/>
      <c r="P15" s="276"/>
      <c r="Q15" s="276"/>
      <c r="R15" s="276"/>
      <c r="S15" s="276"/>
      <c r="T15" s="155"/>
      <c r="U15" s="155"/>
      <c r="V15" s="155"/>
      <c r="W15" s="155"/>
      <c r="X15" s="155"/>
      <c r="Y15" s="155"/>
      <c r="Z15" s="155"/>
      <c r="AA15" s="155"/>
      <c r="AB15" s="155"/>
    </row>
    <row r="16" spans="1:28" s="2"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266"/>
      <c r="U16" s="266"/>
      <c r="V16" s="266"/>
      <c r="W16" s="266"/>
      <c r="X16" s="266"/>
      <c r="Y16" s="266"/>
    </row>
    <row r="17" spans="1:28" s="2" customFormat="1" ht="45.75" customHeight="1" x14ac:dyDescent="0.2">
      <c r="A17" s="277" t="s">
        <v>502</v>
      </c>
      <c r="B17" s="277"/>
      <c r="C17" s="277"/>
      <c r="D17" s="277"/>
      <c r="E17" s="277"/>
      <c r="F17" s="277"/>
      <c r="G17" s="277"/>
      <c r="H17" s="277"/>
      <c r="I17" s="277"/>
      <c r="J17" s="277"/>
      <c r="K17" s="277"/>
      <c r="L17" s="277"/>
      <c r="M17" s="277"/>
      <c r="N17" s="277"/>
      <c r="O17" s="277"/>
      <c r="P17" s="277"/>
      <c r="Q17" s="277"/>
      <c r="R17" s="277"/>
      <c r="S17" s="277"/>
      <c r="T17" s="5"/>
      <c r="U17" s="5"/>
      <c r="V17" s="5"/>
      <c r="W17" s="5"/>
      <c r="X17" s="5"/>
      <c r="Y17" s="5"/>
      <c r="Z17" s="5"/>
      <c r="AA17" s="5"/>
      <c r="AB17" s="5"/>
    </row>
    <row r="18" spans="1:28"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66"/>
      <c r="U18" s="266"/>
      <c r="V18" s="266"/>
      <c r="W18" s="266"/>
      <c r="X18" s="266"/>
      <c r="Y18" s="266"/>
    </row>
    <row r="19" spans="1:28" s="2" customFormat="1" ht="54" customHeight="1" x14ac:dyDescent="0.2">
      <c r="A19" s="285" t="s">
        <v>6</v>
      </c>
      <c r="B19" s="285" t="s">
        <v>100</v>
      </c>
      <c r="C19" s="286" t="s">
        <v>396</v>
      </c>
      <c r="D19" s="285" t="s">
        <v>395</v>
      </c>
      <c r="E19" s="285" t="s">
        <v>99</v>
      </c>
      <c r="F19" s="285" t="s">
        <v>98</v>
      </c>
      <c r="G19" s="285" t="s">
        <v>391</v>
      </c>
      <c r="H19" s="285" t="s">
        <v>97</v>
      </c>
      <c r="I19" s="285" t="s">
        <v>96</v>
      </c>
      <c r="J19" s="285" t="s">
        <v>95</v>
      </c>
      <c r="K19" s="285" t="s">
        <v>94</v>
      </c>
      <c r="L19" s="285" t="s">
        <v>93</v>
      </c>
      <c r="M19" s="285" t="s">
        <v>92</v>
      </c>
      <c r="N19" s="285" t="s">
        <v>91</v>
      </c>
      <c r="O19" s="285" t="s">
        <v>90</v>
      </c>
      <c r="P19" s="285" t="s">
        <v>89</v>
      </c>
      <c r="Q19" s="285" t="s">
        <v>394</v>
      </c>
      <c r="R19" s="285"/>
      <c r="S19" s="288" t="s">
        <v>496</v>
      </c>
      <c r="T19" s="266"/>
      <c r="U19" s="266"/>
      <c r="V19" s="266"/>
      <c r="W19" s="266"/>
      <c r="X19" s="266"/>
      <c r="Y19" s="266"/>
    </row>
    <row r="20" spans="1:28" s="2" customFormat="1" ht="180.75" customHeight="1" x14ac:dyDescent="0.2">
      <c r="A20" s="285"/>
      <c r="B20" s="285"/>
      <c r="C20" s="287"/>
      <c r="D20" s="285"/>
      <c r="E20" s="285"/>
      <c r="F20" s="285"/>
      <c r="G20" s="285"/>
      <c r="H20" s="285"/>
      <c r="I20" s="285"/>
      <c r="J20" s="285"/>
      <c r="K20" s="285"/>
      <c r="L20" s="285"/>
      <c r="M20" s="285"/>
      <c r="N20" s="285"/>
      <c r="O20" s="285"/>
      <c r="P20" s="285"/>
      <c r="Q20" s="267" t="s">
        <v>392</v>
      </c>
      <c r="R20" s="269" t="s">
        <v>393</v>
      </c>
      <c r="S20" s="288"/>
      <c r="T20" s="266"/>
      <c r="U20" s="266"/>
      <c r="V20" s="266"/>
      <c r="W20" s="266"/>
      <c r="X20" s="266"/>
      <c r="Y20" s="266"/>
    </row>
    <row r="21" spans="1:28" s="2" customFormat="1" ht="18.75" x14ac:dyDescent="0.2">
      <c r="A21" s="267">
        <v>1</v>
      </c>
      <c r="B21" s="268">
        <v>2</v>
      </c>
      <c r="C21" s="267">
        <v>3</v>
      </c>
      <c r="D21" s="268">
        <v>4</v>
      </c>
      <c r="E21" s="267">
        <v>5</v>
      </c>
      <c r="F21" s="268">
        <v>6</v>
      </c>
      <c r="G21" s="267">
        <v>7</v>
      </c>
      <c r="H21" s="268">
        <v>8</v>
      </c>
      <c r="I21" s="267">
        <v>9</v>
      </c>
      <c r="J21" s="268">
        <v>10</v>
      </c>
      <c r="K21" s="267">
        <v>11</v>
      </c>
      <c r="L21" s="268">
        <v>12</v>
      </c>
      <c r="M21" s="267">
        <v>13</v>
      </c>
      <c r="N21" s="268">
        <v>14</v>
      </c>
      <c r="O21" s="267">
        <v>15</v>
      </c>
      <c r="P21" s="268">
        <v>16</v>
      </c>
      <c r="Q21" s="267">
        <v>17</v>
      </c>
      <c r="R21" s="268">
        <v>18</v>
      </c>
      <c r="S21" s="267">
        <v>19</v>
      </c>
      <c r="T21" s="266"/>
      <c r="U21" s="266"/>
      <c r="V21" s="266"/>
      <c r="W21" s="266"/>
      <c r="X21" s="266"/>
      <c r="Y21" s="266"/>
    </row>
    <row r="22" spans="1:28" s="2" customFormat="1" ht="32.25" customHeight="1" x14ac:dyDescent="0.2">
      <c r="A22" s="267"/>
      <c r="B22" s="268" t="s">
        <v>545</v>
      </c>
      <c r="C22" s="268" t="s">
        <v>545</v>
      </c>
      <c r="D22" s="268" t="s">
        <v>545</v>
      </c>
      <c r="E22" s="268" t="s">
        <v>545</v>
      </c>
      <c r="F22" s="268" t="s">
        <v>545</v>
      </c>
      <c r="G22" s="268" t="s">
        <v>545</v>
      </c>
      <c r="H22" s="268" t="s">
        <v>545</v>
      </c>
      <c r="I22" s="268" t="s">
        <v>545</v>
      </c>
      <c r="J22" s="268" t="s">
        <v>545</v>
      </c>
      <c r="K22" s="268" t="s">
        <v>545</v>
      </c>
      <c r="L22" s="268" t="s">
        <v>545</v>
      </c>
      <c r="M22" s="268" t="s">
        <v>545</v>
      </c>
      <c r="N22" s="268" t="s">
        <v>545</v>
      </c>
      <c r="O22" s="268" t="s">
        <v>545</v>
      </c>
      <c r="P22" s="268" t="s">
        <v>545</v>
      </c>
      <c r="Q22" s="268" t="s">
        <v>545</v>
      </c>
      <c r="R22" s="268" t="s">
        <v>545</v>
      </c>
      <c r="S22" s="268" t="s">
        <v>545</v>
      </c>
      <c r="T22" s="266"/>
      <c r="U22" s="266"/>
      <c r="V22" s="266"/>
      <c r="W22" s="266"/>
      <c r="X22" s="266"/>
      <c r="Y22" s="266"/>
    </row>
    <row r="23" spans="1:28" ht="20.25" customHeight="1" x14ac:dyDescent="0.25">
      <c r="A23" s="270"/>
      <c r="B23" s="268" t="s">
        <v>576</v>
      </c>
      <c r="C23" s="268"/>
      <c r="D23" s="268"/>
      <c r="E23" s="270" t="s">
        <v>577</v>
      </c>
      <c r="F23" s="270" t="s">
        <v>577</v>
      </c>
      <c r="G23" s="270" t="s">
        <v>577</v>
      </c>
      <c r="H23" s="270"/>
      <c r="I23" s="270"/>
      <c r="J23" s="270"/>
      <c r="K23" s="270"/>
      <c r="L23" s="270"/>
      <c r="M23" s="270"/>
      <c r="N23" s="270"/>
      <c r="O23" s="270"/>
      <c r="P23" s="270"/>
      <c r="Q23" s="271"/>
      <c r="R23" s="272"/>
      <c r="S23" s="27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60" zoomScaleNormal="60" workbookViewId="0">
      <selection activeCell="M27" sqref="M27"/>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75" t="str">
        <f>'1. паспорт местоположение'!$A$5</f>
        <v>Год раскрытия информации: 2021 год</v>
      </c>
      <c r="B6" s="275"/>
      <c r="C6" s="275"/>
      <c r="D6" s="275"/>
      <c r="E6" s="275"/>
      <c r="F6" s="275"/>
      <c r="G6" s="275"/>
      <c r="H6" s="275"/>
      <c r="I6" s="275"/>
      <c r="J6" s="275"/>
      <c r="K6" s="275"/>
      <c r="L6" s="275"/>
      <c r="M6" s="275"/>
      <c r="N6" s="275"/>
      <c r="O6" s="275"/>
      <c r="P6" s="275"/>
      <c r="Q6" s="275"/>
      <c r="R6" s="275"/>
      <c r="S6" s="275"/>
      <c r="T6" s="275"/>
    </row>
    <row r="7" spans="1:20" s="10" customFormat="1" x14ac:dyDescent="0.2">
      <c r="A7" s="15"/>
      <c r="H7" s="14"/>
    </row>
    <row r="8" spans="1:20" s="10" customFormat="1" ht="18.75" x14ac:dyDescent="0.2">
      <c r="A8" s="279" t="s">
        <v>10</v>
      </c>
      <c r="B8" s="279"/>
      <c r="C8" s="279"/>
      <c r="D8" s="279"/>
      <c r="E8" s="279"/>
      <c r="F8" s="279"/>
      <c r="G8" s="279"/>
      <c r="H8" s="279"/>
      <c r="I8" s="279"/>
      <c r="J8" s="279"/>
      <c r="K8" s="279"/>
      <c r="L8" s="279"/>
      <c r="M8" s="279"/>
      <c r="N8" s="279"/>
      <c r="O8" s="279"/>
      <c r="P8" s="279"/>
      <c r="Q8" s="279"/>
      <c r="R8" s="279"/>
      <c r="S8" s="279"/>
      <c r="T8" s="279"/>
    </row>
    <row r="9" spans="1:20" s="10" customFormat="1" ht="18.75" x14ac:dyDescent="0.2">
      <c r="A9" s="279"/>
      <c r="B9" s="279"/>
      <c r="C9" s="279"/>
      <c r="D9" s="279"/>
      <c r="E9" s="279"/>
      <c r="F9" s="279"/>
      <c r="G9" s="279"/>
      <c r="H9" s="279"/>
      <c r="I9" s="279"/>
      <c r="J9" s="279"/>
      <c r="K9" s="279"/>
      <c r="L9" s="279"/>
      <c r="M9" s="279"/>
      <c r="N9" s="279"/>
      <c r="O9" s="279"/>
      <c r="P9" s="279"/>
      <c r="Q9" s="279"/>
      <c r="R9" s="279"/>
      <c r="S9" s="279"/>
      <c r="T9" s="279"/>
    </row>
    <row r="10" spans="1:20" s="10" customFormat="1" ht="18.75" customHeight="1" x14ac:dyDescent="0.2">
      <c r="A10" s="280" t="str">
        <f>'1. паспорт местоположение'!A9:C9</f>
        <v xml:space="preserve">ГУП "Региональные электрические сети "РБ  </v>
      </c>
      <c r="B10" s="280"/>
      <c r="C10" s="280"/>
      <c r="D10" s="280"/>
      <c r="E10" s="280"/>
      <c r="F10" s="280"/>
      <c r="G10" s="280"/>
      <c r="H10" s="280"/>
      <c r="I10" s="280"/>
      <c r="J10" s="280"/>
      <c r="K10" s="280"/>
      <c r="L10" s="280"/>
      <c r="M10" s="280"/>
      <c r="N10" s="280"/>
      <c r="O10" s="280"/>
      <c r="P10" s="280"/>
      <c r="Q10" s="280"/>
      <c r="R10" s="280"/>
      <c r="S10" s="280"/>
      <c r="T10" s="280"/>
    </row>
    <row r="11" spans="1:20" s="10" customFormat="1" ht="18.75" customHeight="1" x14ac:dyDescent="0.2">
      <c r="A11" s="276" t="s">
        <v>9</v>
      </c>
      <c r="B11" s="276"/>
      <c r="C11" s="276"/>
      <c r="D11" s="276"/>
      <c r="E11" s="276"/>
      <c r="F11" s="276"/>
      <c r="G11" s="276"/>
      <c r="H11" s="276"/>
      <c r="I11" s="276"/>
      <c r="J11" s="276"/>
      <c r="K11" s="276"/>
      <c r="L11" s="276"/>
      <c r="M11" s="276"/>
      <c r="N11" s="276"/>
      <c r="O11" s="276"/>
      <c r="P11" s="276"/>
      <c r="Q11" s="276"/>
      <c r="R11" s="276"/>
      <c r="S11" s="276"/>
      <c r="T11" s="276"/>
    </row>
    <row r="12" spans="1:20" s="10" customFormat="1" ht="18.75" x14ac:dyDescent="0.2">
      <c r="A12" s="279"/>
      <c r="B12" s="279"/>
      <c r="C12" s="279"/>
      <c r="D12" s="279"/>
      <c r="E12" s="279"/>
      <c r="F12" s="279"/>
      <c r="G12" s="279"/>
      <c r="H12" s="279"/>
      <c r="I12" s="279"/>
      <c r="J12" s="279"/>
      <c r="K12" s="279"/>
      <c r="L12" s="279"/>
      <c r="M12" s="279"/>
      <c r="N12" s="279"/>
      <c r="O12" s="279"/>
      <c r="P12" s="279"/>
      <c r="Q12" s="279"/>
      <c r="R12" s="279"/>
      <c r="S12" s="279"/>
      <c r="T12" s="279"/>
    </row>
    <row r="13" spans="1:20" s="10" customFormat="1" ht="18.75" customHeight="1" x14ac:dyDescent="0.2">
      <c r="A13" s="281" t="str">
        <f>'1. паспорт местоположение'!$A$12</f>
        <v>L_ 20220211</v>
      </c>
      <c r="B13" s="281"/>
      <c r="C13" s="281"/>
      <c r="D13" s="281"/>
      <c r="E13" s="281"/>
      <c r="F13" s="281"/>
      <c r="G13" s="281"/>
      <c r="H13" s="281"/>
      <c r="I13" s="281"/>
      <c r="J13" s="281"/>
      <c r="K13" s="281"/>
      <c r="L13" s="281"/>
      <c r="M13" s="281"/>
      <c r="N13" s="281"/>
      <c r="O13" s="281"/>
      <c r="P13" s="281"/>
      <c r="Q13" s="281"/>
      <c r="R13" s="281"/>
      <c r="S13" s="281"/>
      <c r="T13" s="281"/>
    </row>
    <row r="14" spans="1:20" s="10" customFormat="1" ht="18.75" customHeight="1" x14ac:dyDescent="0.2">
      <c r="A14" s="276" t="s">
        <v>8</v>
      </c>
      <c r="B14" s="276"/>
      <c r="C14" s="276"/>
      <c r="D14" s="276"/>
      <c r="E14" s="276"/>
      <c r="F14" s="276"/>
      <c r="G14" s="276"/>
      <c r="H14" s="276"/>
      <c r="I14" s="276"/>
      <c r="J14" s="276"/>
      <c r="K14" s="276"/>
      <c r="L14" s="276"/>
      <c r="M14" s="276"/>
      <c r="N14" s="276"/>
      <c r="O14" s="276"/>
      <c r="P14" s="276"/>
      <c r="Q14" s="276"/>
      <c r="R14" s="276"/>
      <c r="S14" s="276"/>
      <c r="T14" s="276"/>
    </row>
    <row r="15" spans="1:20" s="7" customFormat="1" ht="15.75" customHeight="1" x14ac:dyDescent="0.2">
      <c r="A15" s="284"/>
      <c r="B15" s="284"/>
      <c r="C15" s="284"/>
      <c r="D15" s="284"/>
      <c r="E15" s="284"/>
      <c r="F15" s="284"/>
      <c r="G15" s="284"/>
      <c r="H15" s="284"/>
      <c r="I15" s="284"/>
      <c r="J15" s="284"/>
      <c r="K15" s="284"/>
      <c r="L15" s="284"/>
      <c r="M15" s="284"/>
      <c r="N15" s="284"/>
      <c r="O15" s="284"/>
      <c r="P15" s="284"/>
      <c r="Q15" s="284"/>
      <c r="R15" s="284"/>
      <c r="S15" s="284"/>
      <c r="T15" s="284"/>
    </row>
    <row r="16" spans="1:20" s="2" customFormat="1" x14ac:dyDescent="0.2">
      <c r="A16" s="280" t="str">
        <f>'1. паспорт местоположение'!$A$15</f>
        <v>Реконструкция  ВЛ,КЛ-6,04кВ мкр. Частной  застройки мкр № 22,23.</v>
      </c>
      <c r="B16" s="280"/>
      <c r="C16" s="280"/>
      <c r="D16" s="280"/>
      <c r="E16" s="280"/>
      <c r="F16" s="280"/>
      <c r="G16" s="280"/>
      <c r="H16" s="280"/>
      <c r="I16" s="280"/>
      <c r="J16" s="280"/>
      <c r="K16" s="280"/>
      <c r="L16" s="280"/>
      <c r="M16" s="280"/>
      <c r="N16" s="280"/>
      <c r="O16" s="280"/>
      <c r="P16" s="280"/>
      <c r="Q16" s="280"/>
      <c r="R16" s="280"/>
      <c r="S16" s="280"/>
      <c r="T16" s="280"/>
    </row>
    <row r="17" spans="1:113" s="2" customFormat="1" ht="15" customHeight="1" x14ac:dyDescent="0.2">
      <c r="A17" s="276" t="s">
        <v>7</v>
      </c>
      <c r="B17" s="276"/>
      <c r="C17" s="276"/>
      <c r="D17" s="276"/>
      <c r="E17" s="276"/>
      <c r="F17" s="276"/>
      <c r="G17" s="276"/>
      <c r="H17" s="276"/>
      <c r="I17" s="276"/>
      <c r="J17" s="276"/>
      <c r="K17" s="276"/>
      <c r="L17" s="276"/>
      <c r="M17" s="276"/>
      <c r="N17" s="276"/>
      <c r="O17" s="276"/>
      <c r="P17" s="276"/>
      <c r="Q17" s="276"/>
      <c r="R17" s="276"/>
      <c r="S17" s="276"/>
      <c r="T17" s="276"/>
    </row>
    <row r="18" spans="1:113" s="2"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2" customFormat="1" ht="15" customHeight="1" x14ac:dyDescent="0.2">
      <c r="A19" s="278" t="s">
        <v>507</v>
      </c>
      <c r="B19" s="278"/>
      <c r="C19" s="278"/>
      <c r="D19" s="278"/>
      <c r="E19" s="278"/>
      <c r="F19" s="278"/>
      <c r="G19" s="278"/>
      <c r="H19" s="278"/>
      <c r="I19" s="278"/>
      <c r="J19" s="278"/>
      <c r="K19" s="278"/>
      <c r="L19" s="278"/>
      <c r="M19" s="278"/>
      <c r="N19" s="278"/>
      <c r="O19" s="278"/>
      <c r="P19" s="278"/>
      <c r="Q19" s="278"/>
      <c r="R19" s="278"/>
      <c r="S19" s="278"/>
      <c r="T19" s="278"/>
    </row>
    <row r="20" spans="1:113" s="56"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95" t="s">
        <v>6</v>
      </c>
      <c r="B21" s="298" t="s">
        <v>228</v>
      </c>
      <c r="C21" s="299"/>
      <c r="D21" s="302" t="s">
        <v>122</v>
      </c>
      <c r="E21" s="298" t="s">
        <v>535</v>
      </c>
      <c r="F21" s="299"/>
      <c r="G21" s="298" t="s">
        <v>279</v>
      </c>
      <c r="H21" s="299"/>
      <c r="I21" s="298" t="s">
        <v>121</v>
      </c>
      <c r="J21" s="299"/>
      <c r="K21" s="302" t="s">
        <v>120</v>
      </c>
      <c r="L21" s="298" t="s">
        <v>119</v>
      </c>
      <c r="M21" s="299"/>
      <c r="N21" s="298" t="s">
        <v>532</v>
      </c>
      <c r="O21" s="299"/>
      <c r="P21" s="302" t="s">
        <v>118</v>
      </c>
      <c r="Q21" s="291" t="s">
        <v>117</v>
      </c>
      <c r="R21" s="292"/>
      <c r="S21" s="291" t="s">
        <v>116</v>
      </c>
      <c r="T21" s="293"/>
    </row>
    <row r="22" spans="1:113" ht="204.75" customHeight="1" x14ac:dyDescent="0.25">
      <c r="A22" s="296"/>
      <c r="B22" s="300"/>
      <c r="C22" s="301"/>
      <c r="D22" s="304"/>
      <c r="E22" s="300"/>
      <c r="F22" s="301"/>
      <c r="G22" s="300"/>
      <c r="H22" s="301"/>
      <c r="I22" s="300"/>
      <c r="J22" s="301"/>
      <c r="K22" s="303"/>
      <c r="L22" s="300"/>
      <c r="M22" s="301"/>
      <c r="N22" s="300"/>
      <c r="O22" s="301"/>
      <c r="P22" s="303"/>
      <c r="Q22" s="106" t="s">
        <v>115</v>
      </c>
      <c r="R22" s="106" t="s">
        <v>506</v>
      </c>
      <c r="S22" s="106" t="s">
        <v>114</v>
      </c>
      <c r="T22" s="106" t="s">
        <v>113</v>
      </c>
    </row>
    <row r="23" spans="1:113" ht="51.75" customHeight="1" x14ac:dyDescent="0.25">
      <c r="A23" s="297"/>
      <c r="B23" s="158" t="s">
        <v>111</v>
      </c>
      <c r="C23" s="158" t="s">
        <v>112</v>
      </c>
      <c r="D23" s="303"/>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68.25" customHeight="1" x14ac:dyDescent="0.25">
      <c r="A25" s="57">
        <v>1</v>
      </c>
      <c r="B25" s="203" t="s">
        <v>545</v>
      </c>
      <c r="C25" s="203" t="str">
        <f>B25</f>
        <v>нд</v>
      </c>
      <c r="D25" s="204" t="str">
        <f>C25</f>
        <v>нд</v>
      </c>
      <c r="E25" s="204" t="str">
        <f>B25</f>
        <v>нд</v>
      </c>
      <c r="F25" s="204" t="str">
        <f>C25</f>
        <v>нд</v>
      </c>
      <c r="G25" s="204" t="str">
        <f>B25</f>
        <v>нд</v>
      </c>
      <c r="H25" s="204" t="str">
        <f>C25</f>
        <v>нд</v>
      </c>
      <c r="I25" s="203">
        <v>0</v>
      </c>
      <c r="J25" s="203">
        <v>2022</v>
      </c>
      <c r="K25" s="203">
        <f>J25</f>
        <v>2022</v>
      </c>
      <c r="L25" s="203">
        <v>6</v>
      </c>
      <c r="M25" s="203">
        <v>6</v>
      </c>
      <c r="N25" s="204" t="s">
        <v>545</v>
      </c>
      <c r="O25" s="204" t="s">
        <v>545</v>
      </c>
      <c r="P25" s="203"/>
      <c r="Q25" s="204" t="s">
        <v>583</v>
      </c>
      <c r="R25" s="204" t="s">
        <v>585</v>
      </c>
      <c r="S25" s="204"/>
      <c r="T25" s="204"/>
    </row>
    <row r="26" spans="1:113" ht="24" customHeight="1" x14ac:dyDescent="0.25">
      <c r="H26" s="205"/>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0" t="s">
        <v>539</v>
      </c>
      <c r="C29" s="200"/>
      <c r="D29" s="200"/>
      <c r="E29" s="200"/>
      <c r="F29" s="200"/>
      <c r="G29" s="200"/>
      <c r="H29" s="52"/>
      <c r="I29" s="200"/>
      <c r="J29" s="200"/>
      <c r="K29" s="200"/>
      <c r="L29" s="200"/>
      <c r="M29" s="200"/>
      <c r="N29" s="200"/>
      <c r="O29" s="200"/>
      <c r="P29" s="200"/>
      <c r="Q29" s="200"/>
      <c r="R29" s="200"/>
    </row>
    <row r="30" spans="1:113" x14ac:dyDescent="0.25">
      <c r="B30" s="52"/>
      <c r="C30" s="52"/>
      <c r="D30" s="52"/>
      <c r="E30" s="52"/>
      <c r="F30" s="52"/>
      <c r="G30" s="52"/>
      <c r="H30" s="200"/>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505</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79" t="s">
        <v>10</v>
      </c>
      <c r="F7" s="279"/>
      <c r="G7" s="279"/>
      <c r="H7" s="279"/>
      <c r="I7" s="279"/>
      <c r="J7" s="279"/>
      <c r="K7" s="279"/>
      <c r="L7" s="279"/>
      <c r="M7" s="279"/>
      <c r="N7" s="279"/>
      <c r="O7" s="279"/>
      <c r="P7" s="279"/>
      <c r="Q7" s="279"/>
      <c r="R7" s="279"/>
      <c r="S7" s="279"/>
      <c r="T7" s="279"/>
      <c r="U7" s="279"/>
      <c r="V7" s="279"/>
      <c r="W7" s="279"/>
      <c r="X7" s="279"/>
      <c r="Y7" s="27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80" t="s">
        <v>553</v>
      </c>
      <c r="F9" s="280"/>
      <c r="G9" s="280"/>
      <c r="H9" s="280"/>
      <c r="I9" s="280"/>
      <c r="J9" s="280"/>
      <c r="K9" s="280"/>
      <c r="L9" s="280"/>
      <c r="M9" s="280"/>
      <c r="N9" s="280"/>
      <c r="O9" s="280"/>
      <c r="P9" s="280"/>
      <c r="Q9" s="280"/>
      <c r="R9" s="280"/>
      <c r="S9" s="280"/>
      <c r="T9" s="280"/>
      <c r="U9" s="280"/>
      <c r="V9" s="280"/>
      <c r="W9" s="280"/>
      <c r="X9" s="280"/>
      <c r="Y9" s="280"/>
    </row>
    <row r="10" spans="1:27" s="10" customFormat="1" ht="18.75" customHeight="1" x14ac:dyDescent="0.2">
      <c r="E10" s="276" t="s">
        <v>9</v>
      </c>
      <c r="F10" s="276"/>
      <c r="G10" s="276"/>
      <c r="H10" s="276"/>
      <c r="I10" s="276"/>
      <c r="J10" s="276"/>
      <c r="K10" s="276"/>
      <c r="L10" s="276"/>
      <c r="M10" s="276"/>
      <c r="N10" s="276"/>
      <c r="O10" s="276"/>
      <c r="P10" s="276"/>
      <c r="Q10" s="276"/>
      <c r="R10" s="276"/>
      <c r="S10" s="276"/>
      <c r="T10" s="276"/>
      <c r="U10" s="276"/>
      <c r="V10" s="276"/>
      <c r="W10" s="276"/>
      <c r="X10" s="276"/>
      <c r="Y10" s="27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81" t="str">
        <f>'1. паспорт местоположение'!$A$12</f>
        <v>L_ 20220211</v>
      </c>
      <c r="F12" s="281"/>
      <c r="G12" s="281"/>
      <c r="H12" s="281"/>
      <c r="I12" s="281"/>
      <c r="J12" s="281"/>
      <c r="K12" s="281"/>
      <c r="L12" s="281"/>
      <c r="M12" s="281"/>
      <c r="N12" s="281"/>
      <c r="O12" s="281"/>
      <c r="P12" s="281"/>
      <c r="Q12" s="281"/>
      <c r="R12" s="281"/>
      <c r="S12" s="281"/>
      <c r="T12" s="281"/>
      <c r="U12" s="281"/>
      <c r="V12" s="281"/>
      <c r="W12" s="281"/>
      <c r="X12" s="281"/>
      <c r="Y12" s="281"/>
    </row>
    <row r="13" spans="1:27" s="10" customFormat="1" ht="18.75" customHeight="1" x14ac:dyDescent="0.2">
      <c r="E13" s="276" t="s">
        <v>8</v>
      </c>
      <c r="F13" s="276"/>
      <c r="G13" s="276"/>
      <c r="H13" s="276"/>
      <c r="I13" s="276"/>
      <c r="J13" s="276"/>
      <c r="K13" s="276"/>
      <c r="L13" s="276"/>
      <c r="M13" s="276"/>
      <c r="N13" s="276"/>
      <c r="O13" s="276"/>
      <c r="P13" s="276"/>
      <c r="Q13" s="276"/>
      <c r="R13" s="276"/>
      <c r="S13" s="276"/>
      <c r="T13" s="276"/>
      <c r="U13" s="276"/>
      <c r="V13" s="276"/>
      <c r="W13" s="276"/>
      <c r="X13" s="276"/>
      <c r="Y13" s="27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80" t="str">
        <f>'1. паспорт местоположение'!$A$15</f>
        <v>Реконструкция  ВЛ,КЛ-6,04кВ мкр. Частной  застройки мкр № 22,23.</v>
      </c>
      <c r="F15" s="280"/>
      <c r="G15" s="280"/>
      <c r="H15" s="280"/>
      <c r="I15" s="280"/>
      <c r="J15" s="280"/>
      <c r="K15" s="280"/>
      <c r="L15" s="280"/>
      <c r="M15" s="280"/>
      <c r="N15" s="280"/>
      <c r="O15" s="280"/>
      <c r="P15" s="280"/>
      <c r="Q15" s="280"/>
      <c r="R15" s="280"/>
      <c r="S15" s="280"/>
      <c r="T15" s="280"/>
      <c r="U15" s="280"/>
      <c r="V15" s="280"/>
      <c r="W15" s="280"/>
      <c r="X15" s="280"/>
      <c r="Y15" s="280"/>
    </row>
    <row r="16" spans="1:27" s="2" customFormat="1" ht="15" customHeight="1" x14ac:dyDescent="0.2">
      <c r="E16" s="276" t="s">
        <v>7</v>
      </c>
      <c r="F16" s="276"/>
      <c r="G16" s="276"/>
      <c r="H16" s="276"/>
      <c r="I16" s="276"/>
      <c r="J16" s="276"/>
      <c r="K16" s="276"/>
      <c r="L16" s="276"/>
      <c r="M16" s="276"/>
      <c r="N16" s="276"/>
      <c r="O16" s="276"/>
      <c r="P16" s="276"/>
      <c r="Q16" s="276"/>
      <c r="R16" s="276"/>
      <c r="S16" s="276"/>
      <c r="T16" s="276"/>
      <c r="U16" s="276"/>
      <c r="V16" s="276"/>
      <c r="W16" s="276"/>
      <c r="X16" s="276"/>
      <c r="Y16" s="27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78"/>
      <c r="F18" s="278"/>
      <c r="G18" s="278"/>
      <c r="H18" s="278"/>
      <c r="I18" s="278"/>
      <c r="J18" s="278"/>
      <c r="K18" s="278"/>
      <c r="L18" s="278"/>
      <c r="M18" s="278"/>
      <c r="N18" s="278"/>
      <c r="O18" s="278"/>
      <c r="P18" s="278"/>
      <c r="Q18" s="278"/>
      <c r="R18" s="278"/>
      <c r="S18" s="278"/>
      <c r="T18" s="278"/>
      <c r="U18" s="278"/>
      <c r="V18" s="278"/>
      <c r="W18" s="278"/>
      <c r="X18" s="278"/>
      <c r="Y18" s="278"/>
    </row>
    <row r="19" spans="1:27" ht="25.5" customHeight="1" x14ac:dyDescent="0.25">
      <c r="A19" s="278" t="s">
        <v>509</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56" customFormat="1" ht="21" customHeight="1" x14ac:dyDescent="0.25"/>
    <row r="21" spans="1:27" ht="15.75" customHeight="1" x14ac:dyDescent="0.25">
      <c r="A21" s="305" t="s">
        <v>6</v>
      </c>
      <c r="B21" s="307" t="s">
        <v>516</v>
      </c>
      <c r="C21" s="308"/>
      <c r="D21" s="307" t="s">
        <v>518</v>
      </c>
      <c r="E21" s="308"/>
      <c r="F21" s="291" t="s">
        <v>94</v>
      </c>
      <c r="G21" s="293"/>
      <c r="H21" s="293"/>
      <c r="I21" s="292"/>
      <c r="J21" s="305" t="s">
        <v>519</v>
      </c>
      <c r="K21" s="307" t="s">
        <v>520</v>
      </c>
      <c r="L21" s="308"/>
      <c r="M21" s="307" t="s">
        <v>521</v>
      </c>
      <c r="N21" s="308"/>
      <c r="O21" s="307" t="s">
        <v>508</v>
      </c>
      <c r="P21" s="308"/>
      <c r="Q21" s="307" t="s">
        <v>127</v>
      </c>
      <c r="R21" s="308"/>
      <c r="S21" s="305" t="s">
        <v>126</v>
      </c>
      <c r="T21" s="305" t="s">
        <v>522</v>
      </c>
      <c r="U21" s="305" t="s">
        <v>517</v>
      </c>
      <c r="V21" s="307" t="s">
        <v>125</v>
      </c>
      <c r="W21" s="308"/>
      <c r="X21" s="291" t="s">
        <v>117</v>
      </c>
      <c r="Y21" s="293"/>
      <c r="Z21" s="291" t="s">
        <v>116</v>
      </c>
      <c r="AA21" s="293"/>
    </row>
    <row r="22" spans="1:27" ht="216" customHeight="1" x14ac:dyDescent="0.25">
      <c r="A22" s="311"/>
      <c r="B22" s="309"/>
      <c r="C22" s="310"/>
      <c r="D22" s="309"/>
      <c r="E22" s="310"/>
      <c r="F22" s="291" t="s">
        <v>124</v>
      </c>
      <c r="G22" s="292"/>
      <c r="H22" s="291" t="s">
        <v>123</v>
      </c>
      <c r="I22" s="292"/>
      <c r="J22" s="306"/>
      <c r="K22" s="309"/>
      <c r="L22" s="310"/>
      <c r="M22" s="309"/>
      <c r="N22" s="310"/>
      <c r="O22" s="309"/>
      <c r="P22" s="310"/>
      <c r="Q22" s="309"/>
      <c r="R22" s="310"/>
      <c r="S22" s="306"/>
      <c r="T22" s="306"/>
      <c r="U22" s="306"/>
      <c r="V22" s="309"/>
      <c r="W22" s="310"/>
      <c r="X22" s="106" t="s">
        <v>115</v>
      </c>
      <c r="Y22" s="106" t="s">
        <v>506</v>
      </c>
      <c r="Z22" s="106" t="s">
        <v>114</v>
      </c>
      <c r="AA22" s="106" t="s">
        <v>113</v>
      </c>
    </row>
    <row r="23" spans="1:27" ht="60" customHeight="1" x14ac:dyDescent="0.25">
      <c r="A23" s="306"/>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545</v>
      </c>
      <c r="B25" s="112" t="s">
        <v>545</v>
      </c>
      <c r="C25" s="112" t="s">
        <v>545</v>
      </c>
      <c r="D25" s="112" t="s">
        <v>545</v>
      </c>
      <c r="E25" s="112" t="s">
        <v>545</v>
      </c>
      <c r="F25" s="112" t="s">
        <v>545</v>
      </c>
      <c r="G25" s="112" t="s">
        <v>545</v>
      </c>
      <c r="H25" s="112" t="s">
        <v>545</v>
      </c>
      <c r="I25" s="112" t="s">
        <v>545</v>
      </c>
      <c r="J25" s="112" t="s">
        <v>545</v>
      </c>
      <c r="K25" s="112" t="s">
        <v>545</v>
      </c>
      <c r="L25" s="112" t="s">
        <v>545</v>
      </c>
      <c r="M25" s="112" t="s">
        <v>545</v>
      </c>
      <c r="N25" s="112" t="s">
        <v>545</v>
      </c>
      <c r="O25" s="112" t="s">
        <v>545</v>
      </c>
      <c r="P25" s="112" t="s">
        <v>545</v>
      </c>
      <c r="Q25" s="112" t="s">
        <v>545</v>
      </c>
      <c r="R25" s="112" t="s">
        <v>545</v>
      </c>
      <c r="S25" s="112" t="s">
        <v>545</v>
      </c>
      <c r="T25" s="112" t="s">
        <v>545</v>
      </c>
      <c r="U25" s="112" t="s">
        <v>545</v>
      </c>
      <c r="V25" s="112" t="s">
        <v>545</v>
      </c>
      <c r="W25" s="112" t="s">
        <v>545</v>
      </c>
      <c r="X25" s="112" t="s">
        <v>545</v>
      </c>
      <c r="Y25" s="112" t="s">
        <v>545</v>
      </c>
      <c r="Z25" s="112" t="s">
        <v>545</v>
      </c>
      <c r="AA25" s="112" t="s">
        <v>545</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75" t="str">
        <f>'1. паспорт местоположение'!$A$5</f>
        <v>Год раскрытия информации: 2021 год</v>
      </c>
      <c r="B5" s="275"/>
      <c r="C5" s="275"/>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79" t="s">
        <v>10</v>
      </c>
      <c r="B7" s="279"/>
      <c r="C7" s="279"/>
      <c r="D7" s="11"/>
      <c r="E7" s="11"/>
      <c r="F7" s="11"/>
      <c r="G7" s="11"/>
      <c r="H7" s="11"/>
      <c r="I7" s="11"/>
      <c r="J7" s="11"/>
      <c r="K7" s="11"/>
      <c r="L7" s="11"/>
      <c r="M7" s="11"/>
      <c r="N7" s="11"/>
      <c r="O7" s="11"/>
      <c r="P7" s="11"/>
      <c r="Q7" s="11"/>
      <c r="R7" s="11"/>
      <c r="S7" s="11"/>
      <c r="T7" s="11"/>
      <c r="U7" s="11"/>
    </row>
    <row r="8" spans="1:29" s="10" customFormat="1" ht="18.75" x14ac:dyDescent="0.2">
      <c r="A8" s="279"/>
      <c r="B8" s="279"/>
      <c r="C8" s="279"/>
      <c r="D8" s="12"/>
      <c r="E8" s="12"/>
      <c r="F8" s="12"/>
      <c r="G8" s="12"/>
      <c r="H8" s="11"/>
      <c r="I8" s="11"/>
      <c r="J8" s="11"/>
      <c r="K8" s="11"/>
      <c r="L8" s="11"/>
      <c r="M8" s="11"/>
      <c r="N8" s="11"/>
      <c r="O8" s="11"/>
      <c r="P8" s="11"/>
      <c r="Q8" s="11"/>
      <c r="R8" s="11"/>
      <c r="S8" s="11"/>
      <c r="T8" s="11"/>
      <c r="U8" s="11"/>
    </row>
    <row r="9" spans="1:29" s="10" customFormat="1" ht="18.75" x14ac:dyDescent="0.2">
      <c r="A9" s="280" t="str">
        <f>'1. паспорт местоположение'!A9:C9</f>
        <v xml:space="preserve">ГУП "Региональные электрические сети "РБ  </v>
      </c>
      <c r="B9" s="280"/>
      <c r="C9" s="280"/>
      <c r="D9" s="6"/>
      <c r="E9" s="6"/>
      <c r="F9" s="6"/>
      <c r="G9" s="6"/>
      <c r="H9" s="11"/>
      <c r="I9" s="11"/>
      <c r="J9" s="11"/>
      <c r="K9" s="11"/>
      <c r="L9" s="11"/>
      <c r="M9" s="11"/>
      <c r="N9" s="11"/>
      <c r="O9" s="11"/>
      <c r="P9" s="11"/>
      <c r="Q9" s="11"/>
      <c r="R9" s="11"/>
      <c r="S9" s="11"/>
      <c r="T9" s="11"/>
      <c r="U9" s="11"/>
    </row>
    <row r="10" spans="1:29" s="10" customFormat="1" ht="18.75" x14ac:dyDescent="0.2">
      <c r="A10" s="276" t="s">
        <v>9</v>
      </c>
      <c r="B10" s="276"/>
      <c r="C10" s="276"/>
      <c r="D10" s="4"/>
      <c r="E10" s="4"/>
      <c r="F10" s="4"/>
      <c r="G10" s="4"/>
      <c r="H10" s="11"/>
      <c r="I10" s="11"/>
      <c r="J10" s="11"/>
      <c r="K10" s="11"/>
      <c r="L10" s="11"/>
      <c r="M10" s="11"/>
      <c r="N10" s="11"/>
      <c r="O10" s="11"/>
      <c r="P10" s="11"/>
      <c r="Q10" s="11"/>
      <c r="R10" s="11"/>
      <c r="S10" s="11"/>
      <c r="T10" s="11"/>
      <c r="U10" s="11"/>
    </row>
    <row r="11" spans="1:29" s="10" customFormat="1" ht="18.75" x14ac:dyDescent="0.2">
      <c r="A11" s="279"/>
      <c r="B11" s="279"/>
      <c r="C11" s="279"/>
      <c r="D11" s="12"/>
      <c r="E11" s="12"/>
      <c r="F11" s="12"/>
      <c r="G11" s="12"/>
      <c r="H11" s="11"/>
      <c r="I11" s="11"/>
      <c r="J11" s="11"/>
      <c r="K11" s="11"/>
      <c r="L11" s="11"/>
      <c r="M11" s="11"/>
      <c r="N11" s="11"/>
      <c r="O11" s="11"/>
      <c r="P11" s="11"/>
      <c r="Q11" s="11"/>
      <c r="R11" s="11"/>
      <c r="S11" s="11"/>
      <c r="T11" s="11"/>
      <c r="U11" s="11"/>
    </row>
    <row r="12" spans="1:29" s="10" customFormat="1" ht="18.75" x14ac:dyDescent="0.2">
      <c r="A12" s="281" t="str">
        <f>'1. паспорт местоположение'!$A$12</f>
        <v>L_ 20220211</v>
      </c>
      <c r="B12" s="281"/>
      <c r="C12" s="281"/>
      <c r="D12" s="6"/>
      <c r="E12" s="6"/>
      <c r="F12" s="6"/>
      <c r="G12" s="6"/>
      <c r="H12" s="11"/>
      <c r="I12" s="11"/>
      <c r="J12" s="11"/>
      <c r="K12" s="11"/>
      <c r="L12" s="11"/>
      <c r="M12" s="11"/>
      <c r="N12" s="11"/>
      <c r="O12" s="11"/>
      <c r="P12" s="11"/>
      <c r="Q12" s="11"/>
      <c r="R12" s="11"/>
      <c r="S12" s="11"/>
      <c r="T12" s="11"/>
      <c r="U12" s="11"/>
    </row>
    <row r="13" spans="1:29" s="10" customFormat="1" ht="18.75" x14ac:dyDescent="0.2">
      <c r="A13" s="276" t="s">
        <v>8</v>
      </c>
      <c r="B13" s="276"/>
      <c r="C13" s="27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4"/>
      <c r="B14" s="284"/>
      <c r="C14" s="284"/>
      <c r="D14" s="8"/>
      <c r="E14" s="8"/>
      <c r="F14" s="8"/>
      <c r="G14" s="8"/>
      <c r="H14" s="8"/>
      <c r="I14" s="8"/>
      <c r="J14" s="8"/>
      <c r="K14" s="8"/>
      <c r="L14" s="8"/>
      <c r="M14" s="8"/>
      <c r="N14" s="8"/>
      <c r="O14" s="8"/>
      <c r="P14" s="8"/>
      <c r="Q14" s="8"/>
      <c r="R14" s="8"/>
      <c r="S14" s="8"/>
      <c r="T14" s="8"/>
      <c r="U14" s="8"/>
    </row>
    <row r="15" spans="1:29" s="2" customFormat="1" ht="15.75" x14ac:dyDescent="0.2">
      <c r="A15" s="280" t="str">
        <f>'1. паспорт местоположение'!$A$15</f>
        <v>Реконструкция  ВЛ,КЛ-6,04кВ мкр. Частной  застройки мкр № 22,23.</v>
      </c>
      <c r="B15" s="280"/>
      <c r="C15" s="280"/>
      <c r="D15" s="6"/>
      <c r="E15" s="6"/>
      <c r="F15" s="6"/>
      <c r="G15" s="6"/>
      <c r="H15" s="6"/>
      <c r="I15" s="6"/>
      <c r="J15" s="6"/>
      <c r="K15" s="6"/>
      <c r="L15" s="6"/>
      <c r="M15" s="6"/>
      <c r="N15" s="6"/>
      <c r="O15" s="6"/>
      <c r="P15" s="6"/>
      <c r="Q15" s="6"/>
      <c r="R15" s="6"/>
      <c r="S15" s="6"/>
      <c r="T15" s="6"/>
      <c r="U15" s="6"/>
    </row>
    <row r="16" spans="1:29" s="2" customFormat="1" ht="15" customHeight="1" x14ac:dyDescent="0.2">
      <c r="A16" s="276" t="s">
        <v>7</v>
      </c>
      <c r="B16" s="276"/>
      <c r="C16" s="276"/>
      <c r="D16" s="4"/>
      <c r="E16" s="4"/>
      <c r="F16" s="4"/>
      <c r="G16" s="4"/>
      <c r="H16" s="4"/>
      <c r="I16" s="4"/>
      <c r="J16" s="4"/>
      <c r="K16" s="4"/>
      <c r="L16" s="4"/>
      <c r="M16" s="4"/>
      <c r="N16" s="4"/>
      <c r="O16" s="4"/>
      <c r="P16" s="4"/>
      <c r="Q16" s="4"/>
      <c r="R16" s="4"/>
      <c r="S16" s="4"/>
      <c r="T16" s="4"/>
      <c r="U16" s="4"/>
    </row>
    <row r="17" spans="1:21" s="2" customFormat="1" ht="15" customHeight="1" x14ac:dyDescent="0.2">
      <c r="A17" s="282"/>
      <c r="B17" s="282"/>
      <c r="C17" s="282"/>
      <c r="D17" s="3"/>
      <c r="E17" s="3"/>
      <c r="F17" s="3"/>
      <c r="G17" s="3"/>
      <c r="H17" s="3"/>
      <c r="I17" s="3"/>
      <c r="J17" s="3"/>
      <c r="K17" s="3"/>
      <c r="L17" s="3"/>
      <c r="M17" s="3"/>
      <c r="N17" s="3"/>
      <c r="O17" s="3"/>
      <c r="P17" s="3"/>
      <c r="Q17" s="3"/>
      <c r="R17" s="3"/>
    </row>
    <row r="18" spans="1:21" s="2" customFormat="1" ht="27.75" customHeight="1" x14ac:dyDescent="0.2">
      <c r="A18" s="277" t="s">
        <v>501</v>
      </c>
      <c r="B18" s="277"/>
      <c r="C18" s="27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514</v>
      </c>
      <c r="C22" s="67" t="str">
        <f>$A$15</f>
        <v>Реконструкция  ВЛ,КЛ-6,04кВ мкр. Частной  застройки мкр № 22,23.</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557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547</v>
      </c>
      <c r="C24" s="36" t="s">
        <v>545</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534</v>
      </c>
      <c r="C25" s="247">
        <f>'1. паспорт местоположение'!C45</f>
        <v>2.9917195200000002</v>
      </c>
      <c r="D25" s="23"/>
      <c r="E25" s="23"/>
      <c r="F25" s="23"/>
      <c r="G25" s="23"/>
      <c r="H25" s="23"/>
      <c r="I25" s="23"/>
      <c r="J25" s="23"/>
      <c r="K25" s="23"/>
      <c r="L25" s="23"/>
      <c r="M25" s="23"/>
      <c r="N25" s="23"/>
      <c r="O25" s="23"/>
      <c r="P25" s="23"/>
      <c r="Q25" s="23"/>
      <c r="R25" s="23"/>
      <c r="S25" s="23"/>
      <c r="T25" s="23"/>
      <c r="U25" s="23"/>
    </row>
    <row r="26" spans="1:21" ht="156" customHeight="1" x14ac:dyDescent="0.25">
      <c r="A26" s="24" t="s">
        <v>60</v>
      </c>
      <c r="B26" s="26" t="s">
        <v>236</v>
      </c>
      <c r="C26" s="39" t="s">
        <v>579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515</v>
      </c>
      <c r="C27" s="36" t="s">
        <v>580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561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75" t="str">
        <f>'1. паспорт местоположение'!$A$5</f>
        <v>Год раскрытия информации: 2021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6" spans="1:28" ht="18.75" x14ac:dyDescent="0.25">
      <c r="A6" s="279" t="s">
        <v>10</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153"/>
      <c r="AB6" s="153"/>
    </row>
    <row r="7" spans="1:28" ht="18.75"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153"/>
      <c r="AB7" s="153"/>
    </row>
    <row r="8" spans="1:28" ht="15.75" x14ac:dyDescent="0.25">
      <c r="A8" s="280" t="s">
        <v>553</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54"/>
      <c r="AB8" s="154"/>
    </row>
    <row r="9" spans="1:28" ht="15.75" x14ac:dyDescent="0.25">
      <c r="A9" s="276" t="s">
        <v>9</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55"/>
      <c r="AB9" s="155"/>
    </row>
    <row r="10" spans="1:28"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153"/>
      <c r="AB10" s="153"/>
    </row>
    <row r="11" spans="1:28" ht="15.75" x14ac:dyDescent="0.25">
      <c r="A11" s="281" t="str">
        <f>'1. паспорт местоположение'!$A$12</f>
        <v>L_ 20220211</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154"/>
      <c r="AB11" s="154"/>
    </row>
    <row r="12" spans="1:28" ht="15.75" x14ac:dyDescent="0.25">
      <c r="A12" s="276" t="s">
        <v>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55"/>
      <c r="AB12" s="155"/>
    </row>
    <row r="13" spans="1:28" ht="18.75"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9"/>
      <c r="AB13" s="9"/>
    </row>
    <row r="14" spans="1:28" ht="15.75" x14ac:dyDescent="0.25">
      <c r="A14" s="280" t="str">
        <f>'1. паспорт местоположение'!$A$15</f>
        <v>Реконструкция  ВЛ,КЛ-6,04кВ мкр. Частной  застройки мкр № 22,23.</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154"/>
      <c r="AB14" s="154"/>
    </row>
    <row r="15" spans="1:28" ht="15.75" x14ac:dyDescent="0.25">
      <c r="A15" s="276" t="s">
        <v>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55"/>
      <c r="AB15" s="155"/>
    </row>
    <row r="16" spans="1:28"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3"/>
      <c r="AB16" s="163"/>
    </row>
    <row r="17" spans="1:2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163"/>
      <c r="AB17" s="163"/>
    </row>
    <row r="18" spans="1:28"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163"/>
      <c r="AB18" s="163"/>
    </row>
    <row r="19" spans="1:2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163"/>
      <c r="AB19" s="163"/>
    </row>
    <row r="20" spans="1:28"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164"/>
      <c r="AB20" s="164"/>
    </row>
    <row r="21" spans="1:28" x14ac:dyDescent="0.25">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164"/>
      <c r="AB21" s="164"/>
    </row>
    <row r="22" spans="1:28" x14ac:dyDescent="0.25">
      <c r="A22" s="314" t="s">
        <v>533</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165"/>
      <c r="AB22" s="165"/>
    </row>
    <row r="23" spans="1:28" ht="32.25" customHeight="1" x14ac:dyDescent="0.25">
      <c r="A23" s="316" t="s">
        <v>389</v>
      </c>
      <c r="B23" s="317"/>
      <c r="C23" s="317"/>
      <c r="D23" s="317"/>
      <c r="E23" s="317"/>
      <c r="F23" s="317"/>
      <c r="G23" s="317"/>
      <c r="H23" s="317"/>
      <c r="I23" s="317"/>
      <c r="J23" s="317"/>
      <c r="K23" s="317"/>
      <c r="L23" s="318"/>
      <c r="M23" s="315" t="s">
        <v>390</v>
      </c>
      <c r="N23" s="315"/>
      <c r="O23" s="315"/>
      <c r="P23" s="315"/>
      <c r="Q23" s="315"/>
      <c r="R23" s="315"/>
      <c r="S23" s="315"/>
      <c r="T23" s="315"/>
      <c r="U23" s="315"/>
      <c r="V23" s="315"/>
      <c r="W23" s="315"/>
      <c r="X23" s="315"/>
      <c r="Y23" s="315"/>
      <c r="Z23" s="315"/>
    </row>
    <row r="24" spans="1:28" ht="151.5" customHeight="1" x14ac:dyDescent="0.25">
      <c r="A24" s="103" t="s">
        <v>239</v>
      </c>
      <c r="B24" s="104" t="s">
        <v>268</v>
      </c>
      <c r="C24" s="184" t="s">
        <v>383</v>
      </c>
      <c r="D24" s="103" t="s">
        <v>240</v>
      </c>
      <c r="E24" s="103" t="s">
        <v>384</v>
      </c>
      <c r="F24" s="103" t="s">
        <v>386</v>
      </c>
      <c r="G24" s="103" t="s">
        <v>385</v>
      </c>
      <c r="H24" s="103" t="s">
        <v>241</v>
      </c>
      <c r="I24" s="103" t="s">
        <v>387</v>
      </c>
      <c r="J24" s="103" t="s">
        <v>273</v>
      </c>
      <c r="K24" s="104" t="s">
        <v>267</v>
      </c>
      <c r="L24" s="104" t="s">
        <v>242</v>
      </c>
      <c r="M24" s="105" t="s">
        <v>287</v>
      </c>
      <c r="N24" s="104" t="s">
        <v>541</v>
      </c>
      <c r="O24" s="103" t="s">
        <v>284</v>
      </c>
      <c r="P24" s="103" t="s">
        <v>285</v>
      </c>
      <c r="Q24" s="103" t="s">
        <v>283</v>
      </c>
      <c r="R24" s="103" t="s">
        <v>241</v>
      </c>
      <c r="S24" s="103" t="s">
        <v>282</v>
      </c>
      <c r="T24" s="103" t="s">
        <v>281</v>
      </c>
      <c r="U24" s="103" t="s">
        <v>382</v>
      </c>
      <c r="V24" s="103" t="s">
        <v>283</v>
      </c>
      <c r="W24" s="113" t="s">
        <v>266</v>
      </c>
      <c r="X24" s="113" t="s">
        <v>298</v>
      </c>
      <c r="Y24" s="113" t="s">
        <v>299</v>
      </c>
      <c r="Z24" s="115" t="s">
        <v>296</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367</v>
      </c>
      <c r="B26" s="102"/>
      <c r="C26" s="98" t="s">
        <v>369</v>
      </c>
      <c r="D26" s="98" t="s">
        <v>370</v>
      </c>
      <c r="E26" s="98" t="s">
        <v>371</v>
      </c>
      <c r="F26" s="98" t="s">
        <v>278</v>
      </c>
      <c r="G26" s="98" t="s">
        <v>372</v>
      </c>
      <c r="H26" s="98" t="s">
        <v>241</v>
      </c>
      <c r="I26" s="98" t="s">
        <v>373</v>
      </c>
      <c r="J26" s="98" t="s">
        <v>374</v>
      </c>
      <c r="K26" s="95"/>
      <c r="L26" s="99" t="s">
        <v>264</v>
      </c>
      <c r="M26" s="101" t="s">
        <v>280</v>
      </c>
      <c r="N26" s="95"/>
      <c r="O26" s="95"/>
      <c r="P26" s="95"/>
      <c r="Q26" s="95"/>
      <c r="R26" s="95"/>
      <c r="S26" s="95"/>
      <c r="T26" s="95"/>
      <c r="U26" s="95"/>
      <c r="V26" s="95"/>
      <c r="W26" s="95"/>
      <c r="X26" s="95"/>
      <c r="Y26" s="95"/>
      <c r="Z26" s="97" t="s">
        <v>297</v>
      </c>
    </row>
    <row r="27" spans="1:28" x14ac:dyDescent="0.25">
      <c r="A27" s="95" t="s">
        <v>243</v>
      </c>
      <c r="B27" s="95" t="s">
        <v>269</v>
      </c>
      <c r="C27" s="95" t="s">
        <v>248</v>
      </c>
      <c r="D27" s="95" t="s">
        <v>249</v>
      </c>
      <c r="E27" s="95" t="s">
        <v>288</v>
      </c>
      <c r="F27" s="98" t="s">
        <v>244</v>
      </c>
      <c r="G27" s="98" t="s">
        <v>292</v>
      </c>
      <c r="H27" s="95" t="s">
        <v>241</v>
      </c>
      <c r="I27" s="98" t="s">
        <v>274</v>
      </c>
      <c r="J27" s="98" t="s">
        <v>256</v>
      </c>
      <c r="K27" s="99" t="s">
        <v>260</v>
      </c>
      <c r="L27" s="95"/>
      <c r="M27" s="99" t="s">
        <v>286</v>
      </c>
      <c r="N27" s="95"/>
      <c r="O27" s="95"/>
      <c r="P27" s="95"/>
      <c r="Q27" s="95"/>
      <c r="R27" s="95"/>
      <c r="S27" s="95"/>
      <c r="T27" s="95"/>
      <c r="U27" s="95"/>
      <c r="V27" s="95"/>
      <c r="W27" s="95"/>
      <c r="X27" s="95"/>
      <c r="Y27" s="95"/>
      <c r="Z27" s="95"/>
    </row>
    <row r="28" spans="1:28" x14ac:dyDescent="0.25">
      <c r="A28" s="95" t="s">
        <v>243</v>
      </c>
      <c r="B28" s="95" t="s">
        <v>270</v>
      </c>
      <c r="C28" s="95" t="s">
        <v>250</v>
      </c>
      <c r="D28" s="95" t="s">
        <v>251</v>
      </c>
      <c r="E28" s="95" t="s">
        <v>289</v>
      </c>
      <c r="F28" s="98" t="s">
        <v>245</v>
      </c>
      <c r="G28" s="98" t="s">
        <v>293</v>
      </c>
      <c r="H28" s="95" t="s">
        <v>241</v>
      </c>
      <c r="I28" s="98" t="s">
        <v>275</v>
      </c>
      <c r="J28" s="98" t="s">
        <v>257</v>
      </c>
      <c r="K28" s="99" t="s">
        <v>261</v>
      </c>
      <c r="L28" s="100"/>
      <c r="M28" s="99" t="s">
        <v>0</v>
      </c>
      <c r="N28" s="99"/>
      <c r="O28" s="99"/>
      <c r="P28" s="99"/>
      <c r="Q28" s="99"/>
      <c r="R28" s="99"/>
      <c r="S28" s="99"/>
      <c r="T28" s="99"/>
      <c r="U28" s="99"/>
      <c r="V28" s="99"/>
      <c r="W28" s="99"/>
      <c r="X28" s="99"/>
      <c r="Y28" s="99"/>
      <c r="Z28" s="99"/>
    </row>
    <row r="29" spans="1:28" x14ac:dyDescent="0.25">
      <c r="A29" s="95" t="s">
        <v>243</v>
      </c>
      <c r="B29" s="95" t="s">
        <v>271</v>
      </c>
      <c r="C29" s="95" t="s">
        <v>252</v>
      </c>
      <c r="D29" s="95" t="s">
        <v>253</v>
      </c>
      <c r="E29" s="95" t="s">
        <v>290</v>
      </c>
      <c r="F29" s="98" t="s">
        <v>246</v>
      </c>
      <c r="G29" s="98" t="s">
        <v>294</v>
      </c>
      <c r="H29" s="95" t="s">
        <v>241</v>
      </c>
      <c r="I29" s="98" t="s">
        <v>276</v>
      </c>
      <c r="J29" s="98" t="s">
        <v>258</v>
      </c>
      <c r="K29" s="99" t="s">
        <v>262</v>
      </c>
      <c r="L29" s="100"/>
      <c r="M29" s="95"/>
      <c r="N29" s="95"/>
      <c r="O29" s="95"/>
      <c r="P29" s="95"/>
      <c r="Q29" s="95"/>
      <c r="R29" s="95"/>
      <c r="S29" s="95"/>
      <c r="T29" s="95"/>
      <c r="U29" s="95"/>
      <c r="V29" s="95"/>
      <c r="W29" s="95"/>
      <c r="X29" s="95"/>
      <c r="Y29" s="95"/>
      <c r="Z29" s="95"/>
    </row>
    <row r="30" spans="1:28" x14ac:dyDescent="0.25">
      <c r="A30" s="95" t="s">
        <v>243</v>
      </c>
      <c r="B30" s="95" t="s">
        <v>272</v>
      </c>
      <c r="C30" s="95" t="s">
        <v>254</v>
      </c>
      <c r="D30" s="95" t="s">
        <v>255</v>
      </c>
      <c r="E30" s="95" t="s">
        <v>291</v>
      </c>
      <c r="F30" s="98" t="s">
        <v>247</v>
      </c>
      <c r="G30" s="98" t="s">
        <v>295</v>
      </c>
      <c r="H30" s="95" t="s">
        <v>241</v>
      </c>
      <c r="I30" s="98" t="s">
        <v>277</v>
      </c>
      <c r="J30" s="98" t="s">
        <v>259</v>
      </c>
      <c r="K30" s="99" t="s">
        <v>263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368</v>
      </c>
      <c r="B32" s="102"/>
      <c r="C32" s="98" t="s">
        <v>375</v>
      </c>
      <c r="D32" s="98" t="s">
        <v>376</v>
      </c>
      <c r="E32" s="98" t="s">
        <v>377</v>
      </c>
      <c r="F32" s="98" t="s">
        <v>378</v>
      </c>
      <c r="G32" s="98" t="s">
        <v>379</v>
      </c>
      <c r="H32" s="98" t="s">
        <v>241</v>
      </c>
      <c r="I32" s="98" t="s">
        <v>380</v>
      </c>
      <c r="J32" s="98" t="s">
        <v>381</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79" t="s">
        <v>10</v>
      </c>
      <c r="B7" s="279"/>
      <c r="C7" s="279"/>
      <c r="D7" s="279"/>
      <c r="E7" s="279"/>
      <c r="F7" s="279"/>
      <c r="G7" s="279"/>
      <c r="H7" s="279"/>
      <c r="I7" s="279"/>
      <c r="J7" s="279"/>
      <c r="K7" s="279"/>
      <c r="L7" s="279"/>
      <c r="M7" s="279"/>
      <c r="N7" s="279"/>
      <c r="O7" s="279"/>
      <c r="P7" s="11"/>
      <c r="Q7" s="11"/>
      <c r="R7" s="11"/>
      <c r="S7" s="11"/>
      <c r="T7" s="11"/>
      <c r="U7" s="11"/>
      <c r="V7" s="11"/>
      <c r="W7" s="11"/>
      <c r="X7" s="11"/>
      <c r="Y7" s="11"/>
      <c r="Z7" s="11"/>
    </row>
    <row r="8" spans="1:28" s="10" customFormat="1" ht="18.75" x14ac:dyDescent="0.2">
      <c r="A8" s="279"/>
      <c r="B8" s="279"/>
      <c r="C8" s="279"/>
      <c r="D8" s="279"/>
      <c r="E8" s="279"/>
      <c r="F8" s="279"/>
      <c r="G8" s="279"/>
      <c r="H8" s="279"/>
      <c r="I8" s="279"/>
      <c r="J8" s="279"/>
      <c r="K8" s="279"/>
      <c r="L8" s="279"/>
      <c r="M8" s="279"/>
      <c r="N8" s="279"/>
      <c r="O8" s="279"/>
      <c r="P8" s="11"/>
      <c r="Q8" s="11"/>
      <c r="R8" s="11"/>
      <c r="S8" s="11"/>
      <c r="T8" s="11"/>
      <c r="U8" s="11"/>
      <c r="V8" s="11"/>
      <c r="W8" s="11"/>
      <c r="X8" s="11"/>
      <c r="Y8" s="11"/>
      <c r="Z8" s="11"/>
    </row>
    <row r="9" spans="1:28" s="10" customFormat="1" ht="18.75" x14ac:dyDescent="0.2">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c r="M9" s="280"/>
      <c r="N9" s="280"/>
      <c r="O9" s="280"/>
      <c r="P9" s="11"/>
      <c r="Q9" s="11"/>
      <c r="R9" s="11"/>
      <c r="S9" s="11"/>
      <c r="T9" s="11"/>
      <c r="U9" s="11"/>
      <c r="V9" s="11"/>
      <c r="W9" s="11"/>
      <c r="X9" s="11"/>
      <c r="Y9" s="11"/>
      <c r="Z9" s="11"/>
    </row>
    <row r="10" spans="1:28" s="10" customFormat="1" ht="18.75" x14ac:dyDescent="0.2">
      <c r="A10" s="276" t="s">
        <v>9</v>
      </c>
      <c r="B10" s="276"/>
      <c r="C10" s="276"/>
      <c r="D10" s="276"/>
      <c r="E10" s="276"/>
      <c r="F10" s="276"/>
      <c r="G10" s="276"/>
      <c r="H10" s="276"/>
      <c r="I10" s="276"/>
      <c r="J10" s="276"/>
      <c r="K10" s="276"/>
      <c r="L10" s="276"/>
      <c r="M10" s="276"/>
      <c r="N10" s="276"/>
      <c r="O10" s="276"/>
      <c r="P10" s="11"/>
      <c r="Q10" s="11"/>
      <c r="R10" s="11"/>
      <c r="S10" s="11"/>
      <c r="T10" s="11"/>
      <c r="U10" s="11"/>
      <c r="V10" s="11"/>
      <c r="W10" s="11"/>
      <c r="X10" s="11"/>
      <c r="Y10" s="11"/>
      <c r="Z10" s="11"/>
    </row>
    <row r="11" spans="1:28" s="10" customFormat="1" ht="18.75" x14ac:dyDescent="0.2">
      <c r="A11" s="279"/>
      <c r="B11" s="279"/>
      <c r="C11" s="279"/>
      <c r="D11" s="279"/>
      <c r="E11" s="279"/>
      <c r="F11" s="279"/>
      <c r="G11" s="279"/>
      <c r="H11" s="279"/>
      <c r="I11" s="279"/>
      <c r="J11" s="279"/>
      <c r="K11" s="279"/>
      <c r="L11" s="279"/>
      <c r="M11" s="279"/>
      <c r="N11" s="279"/>
      <c r="O11" s="279"/>
      <c r="P11" s="11"/>
      <c r="Q11" s="11"/>
      <c r="R11" s="11"/>
      <c r="S11" s="11"/>
      <c r="T11" s="11"/>
      <c r="U11" s="11"/>
      <c r="V11" s="11"/>
      <c r="W11" s="11"/>
      <c r="X11" s="11"/>
      <c r="Y11" s="11"/>
      <c r="Z11" s="11"/>
    </row>
    <row r="12" spans="1:28" s="10" customFormat="1" ht="18.75" x14ac:dyDescent="0.2">
      <c r="A12" s="281" t="str">
        <f>'1. паспорт местоположение'!$A$12</f>
        <v>L_ 20220211</v>
      </c>
      <c r="B12" s="281"/>
      <c r="C12" s="281"/>
      <c r="D12" s="281"/>
      <c r="E12" s="281"/>
      <c r="F12" s="281"/>
      <c r="G12" s="281"/>
      <c r="H12" s="281"/>
      <c r="I12" s="281"/>
      <c r="J12" s="281"/>
      <c r="K12" s="281"/>
      <c r="L12" s="281"/>
      <c r="M12" s="281"/>
      <c r="N12" s="281"/>
      <c r="O12" s="281"/>
      <c r="P12" s="11"/>
      <c r="Q12" s="11"/>
      <c r="R12" s="11"/>
      <c r="S12" s="11"/>
      <c r="T12" s="11"/>
      <c r="U12" s="11"/>
      <c r="V12" s="11"/>
      <c r="W12" s="11"/>
      <c r="X12" s="11"/>
      <c r="Y12" s="11"/>
      <c r="Z12" s="11"/>
    </row>
    <row r="13" spans="1:28" s="10" customFormat="1" ht="18.75" x14ac:dyDescent="0.2">
      <c r="A13" s="276" t="s">
        <v>8</v>
      </c>
      <c r="B13" s="276"/>
      <c r="C13" s="276"/>
      <c r="D13" s="276"/>
      <c r="E13" s="276"/>
      <c r="F13" s="276"/>
      <c r="G13" s="276"/>
      <c r="H13" s="276"/>
      <c r="I13" s="276"/>
      <c r="J13" s="276"/>
      <c r="K13" s="276"/>
      <c r="L13" s="276"/>
      <c r="M13" s="276"/>
      <c r="N13" s="276"/>
      <c r="O13" s="276"/>
      <c r="P13" s="11"/>
      <c r="Q13" s="11"/>
      <c r="R13" s="11"/>
      <c r="S13" s="11"/>
      <c r="T13" s="11"/>
      <c r="U13" s="11"/>
      <c r="V13" s="11"/>
      <c r="W13" s="11"/>
      <c r="X13" s="11"/>
      <c r="Y13" s="11"/>
      <c r="Z13" s="11"/>
    </row>
    <row r="14" spans="1:28" s="7" customFormat="1" ht="15.75" customHeight="1" x14ac:dyDescent="0.2">
      <c r="A14" s="284"/>
      <c r="B14" s="284"/>
      <c r="C14" s="284"/>
      <c r="D14" s="284"/>
      <c r="E14" s="284"/>
      <c r="F14" s="284"/>
      <c r="G14" s="284"/>
      <c r="H14" s="284"/>
      <c r="I14" s="284"/>
      <c r="J14" s="284"/>
      <c r="K14" s="284"/>
      <c r="L14" s="284"/>
      <c r="M14" s="284"/>
      <c r="N14" s="284"/>
      <c r="O14" s="284"/>
      <c r="P14" s="8"/>
      <c r="Q14" s="8"/>
      <c r="R14" s="8"/>
      <c r="S14" s="8"/>
      <c r="T14" s="8"/>
      <c r="U14" s="8"/>
      <c r="V14" s="8"/>
      <c r="W14" s="8"/>
      <c r="X14" s="8"/>
      <c r="Y14" s="8"/>
      <c r="Z14" s="8"/>
    </row>
    <row r="15" spans="1:28" s="2" customFormat="1" ht="15.75" x14ac:dyDescent="0.2">
      <c r="A15" s="280" t="str">
        <f>'1. паспорт местоположение'!$A$15</f>
        <v>Реконструкция  ВЛ,КЛ-6,04кВ мкр. Частной  застройки мкр № 22,23.</v>
      </c>
      <c r="B15" s="280"/>
      <c r="C15" s="280"/>
      <c r="D15" s="280"/>
      <c r="E15" s="280"/>
      <c r="F15" s="280"/>
      <c r="G15" s="280"/>
      <c r="H15" s="280"/>
      <c r="I15" s="280"/>
      <c r="J15" s="280"/>
      <c r="K15" s="280"/>
      <c r="L15" s="280"/>
      <c r="M15" s="280"/>
      <c r="N15" s="280"/>
      <c r="O15" s="280"/>
      <c r="P15" s="6"/>
      <c r="Q15" s="6"/>
      <c r="R15" s="6"/>
      <c r="S15" s="6"/>
      <c r="T15" s="6"/>
      <c r="U15" s="6"/>
      <c r="V15" s="6"/>
      <c r="W15" s="6"/>
      <c r="X15" s="6"/>
      <c r="Y15" s="6"/>
      <c r="Z15" s="6"/>
    </row>
    <row r="16" spans="1:28" s="2" customFormat="1" ht="15" customHeight="1" x14ac:dyDescent="0.2">
      <c r="A16" s="276" t="s">
        <v>7</v>
      </c>
      <c r="B16" s="276"/>
      <c r="C16" s="276"/>
      <c r="D16" s="276"/>
      <c r="E16" s="276"/>
      <c r="F16" s="276"/>
      <c r="G16" s="276"/>
      <c r="H16" s="276"/>
      <c r="I16" s="276"/>
      <c r="J16" s="276"/>
      <c r="K16" s="276"/>
      <c r="L16" s="276"/>
      <c r="M16" s="276"/>
      <c r="N16" s="276"/>
      <c r="O16" s="276"/>
      <c r="P16" s="4"/>
      <c r="Q16" s="4"/>
      <c r="R16" s="4"/>
      <c r="S16" s="4"/>
      <c r="T16" s="4"/>
      <c r="U16" s="4"/>
      <c r="V16" s="4"/>
      <c r="W16" s="4"/>
      <c r="X16" s="4"/>
      <c r="Y16" s="4"/>
      <c r="Z16" s="4"/>
    </row>
    <row r="17" spans="1:26" s="2" customFormat="1" ht="15" customHeight="1" x14ac:dyDescent="0.2">
      <c r="A17" s="282"/>
      <c r="B17" s="282"/>
      <c r="C17" s="282"/>
      <c r="D17" s="282"/>
      <c r="E17" s="282"/>
      <c r="F17" s="282"/>
      <c r="G17" s="282"/>
      <c r="H17" s="282"/>
      <c r="I17" s="282"/>
      <c r="J17" s="282"/>
      <c r="K17" s="282"/>
      <c r="L17" s="282"/>
      <c r="M17" s="282"/>
      <c r="N17" s="282"/>
      <c r="O17" s="282"/>
      <c r="P17" s="3"/>
      <c r="Q17" s="3"/>
      <c r="R17" s="3"/>
      <c r="S17" s="3"/>
      <c r="T17" s="3"/>
      <c r="U17" s="3"/>
      <c r="V17" s="3"/>
      <c r="W17" s="3"/>
    </row>
    <row r="18" spans="1:26" s="2" customFormat="1" ht="91.5" customHeight="1" x14ac:dyDescent="0.2">
      <c r="A18" s="319" t="s">
        <v>510</v>
      </c>
      <c r="B18" s="319"/>
      <c r="C18" s="319"/>
      <c r="D18" s="319"/>
      <c r="E18" s="319"/>
      <c r="F18" s="319"/>
      <c r="G18" s="319"/>
      <c r="H18" s="319"/>
      <c r="I18" s="319"/>
      <c r="J18" s="319"/>
      <c r="K18" s="319"/>
      <c r="L18" s="319"/>
      <c r="M18" s="319"/>
      <c r="N18" s="319"/>
      <c r="O18" s="319"/>
      <c r="P18" s="5"/>
      <c r="Q18" s="5"/>
      <c r="R18" s="5"/>
      <c r="S18" s="5"/>
      <c r="T18" s="5"/>
      <c r="U18" s="5"/>
      <c r="V18" s="5"/>
      <c r="W18" s="5"/>
      <c r="X18" s="5"/>
      <c r="Y18" s="5"/>
      <c r="Z18" s="5"/>
    </row>
    <row r="19" spans="1:26" s="2" customFormat="1" ht="78" customHeight="1" x14ac:dyDescent="0.2">
      <c r="A19" s="285" t="s">
        <v>6</v>
      </c>
      <c r="B19" s="285" t="s">
        <v>88</v>
      </c>
      <c r="C19" s="285" t="s">
        <v>87</v>
      </c>
      <c r="D19" s="285" t="s">
        <v>76</v>
      </c>
      <c r="E19" s="320" t="s">
        <v>86</v>
      </c>
      <c r="F19" s="321"/>
      <c r="G19" s="321"/>
      <c r="H19" s="321"/>
      <c r="I19" s="322"/>
      <c r="J19" s="285" t="s">
        <v>85</v>
      </c>
      <c r="K19" s="285"/>
      <c r="L19" s="285"/>
      <c r="M19" s="285"/>
      <c r="N19" s="285"/>
      <c r="O19" s="285"/>
      <c r="P19" s="3"/>
      <c r="Q19" s="3"/>
      <c r="R19" s="3"/>
      <c r="S19" s="3"/>
      <c r="T19" s="3"/>
      <c r="U19" s="3"/>
      <c r="V19" s="3"/>
      <c r="W19" s="3"/>
    </row>
    <row r="20" spans="1:26" s="2" customFormat="1" ht="51" customHeight="1" x14ac:dyDescent="0.2">
      <c r="A20" s="285"/>
      <c r="B20" s="285"/>
      <c r="C20" s="285"/>
      <c r="D20" s="285"/>
      <c r="E20" s="41" t="s">
        <v>84</v>
      </c>
      <c r="F20" s="41" t="s">
        <v>83</v>
      </c>
      <c r="G20" s="41" t="s">
        <v>82</v>
      </c>
      <c r="H20" s="41" t="s">
        <v>81</v>
      </c>
      <c r="I20" s="41" t="s">
        <v>80</v>
      </c>
      <c r="J20" s="41" t="s">
        <v>79</v>
      </c>
      <c r="K20" s="41" t="s">
        <v>5</v>
      </c>
      <c r="L20" s="46" t="s">
        <v>4</v>
      </c>
      <c r="M20" s="45" t="s">
        <v>237</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5" t="s">
        <v>65</v>
      </c>
      <c r="B22" s="195" t="s">
        <v>566</v>
      </c>
      <c r="C22" s="195" t="s">
        <v>545</v>
      </c>
      <c r="D22" s="195" t="s">
        <v>545</v>
      </c>
      <c r="E22" s="195" t="s">
        <v>545</v>
      </c>
      <c r="F22" s="195" t="s">
        <v>545</v>
      </c>
      <c r="G22" s="195" t="s">
        <v>545</v>
      </c>
      <c r="H22" s="195" t="s">
        <v>545</v>
      </c>
      <c r="I22" s="195" t="s">
        <v>545</v>
      </c>
      <c r="J22" s="195" t="s">
        <v>545</v>
      </c>
      <c r="K22" s="195" t="s">
        <v>545</v>
      </c>
      <c r="L22" s="195" t="s">
        <v>545</v>
      </c>
      <c r="M22" s="195" t="s">
        <v>545</v>
      </c>
      <c r="N22" s="195" t="s">
        <v>545</v>
      </c>
      <c r="O22" s="195" t="s">
        <v>545</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4" zoomScaleSheetLayoutView="100" workbookViewId="0">
      <selection activeCell="A10" sqref="A10:AR10"/>
    </sheetView>
  </sheetViews>
  <sheetFormatPr defaultRowHeight="15.75" x14ac:dyDescent="0.25"/>
  <cols>
    <col min="1" max="3" width="9.140625" style="214"/>
    <col min="4" max="4" width="18.5703125" style="214" customWidth="1"/>
    <col min="5" max="12" width="9.140625" style="214" hidden="1" customWidth="1"/>
    <col min="13" max="13" width="4.7109375" style="214" hidden="1" customWidth="1"/>
    <col min="14" max="17" width="9.140625" style="214" hidden="1" customWidth="1"/>
    <col min="18" max="18" width="4.7109375" style="214" hidden="1" customWidth="1"/>
    <col min="19" max="36" width="9.140625" style="214" hidden="1" customWidth="1"/>
    <col min="37" max="37" width="9.140625" style="214"/>
    <col min="38" max="38" width="7.7109375" style="214" customWidth="1"/>
    <col min="39" max="39" width="3.140625" style="214" customWidth="1"/>
    <col min="40" max="40" width="13.5703125" style="214" customWidth="1"/>
    <col min="41" max="41" width="16.5703125" style="214" customWidth="1"/>
    <col min="42" max="42" width="15.7109375" style="214" customWidth="1"/>
    <col min="43" max="43" width="9.5703125" style="214" customWidth="1"/>
    <col min="44" max="44" width="8.5703125" style="214" customWidth="1"/>
    <col min="45" max="16384" width="9.140625" style="214"/>
  </cols>
  <sheetData>
    <row r="1" spans="1:44" s="207" customFormat="1" ht="18.75" customHeight="1" x14ac:dyDescent="0.25">
      <c r="A1" s="206"/>
      <c r="I1" s="208"/>
      <c r="J1" s="208"/>
      <c r="K1" s="211" t="s">
        <v>69</v>
      </c>
      <c r="AR1" s="211" t="s">
        <v>69</v>
      </c>
    </row>
    <row r="2" spans="1:44" s="207" customFormat="1" ht="18.75" customHeight="1" x14ac:dyDescent="0.25">
      <c r="A2" s="206"/>
      <c r="I2" s="208"/>
      <c r="J2" s="208"/>
      <c r="K2" s="92" t="s">
        <v>11</v>
      </c>
      <c r="AR2" s="92" t="s">
        <v>11</v>
      </c>
    </row>
    <row r="3" spans="1:44" s="207" customFormat="1" x14ac:dyDescent="0.25">
      <c r="A3" s="209"/>
      <c r="I3" s="208"/>
      <c r="J3" s="208"/>
      <c r="K3" s="92" t="s">
        <v>68</v>
      </c>
      <c r="AR3" s="92" t="s">
        <v>364</v>
      </c>
    </row>
    <row r="4" spans="1:44" s="207" customFormat="1" x14ac:dyDescent="0.25">
      <c r="A4" s="209"/>
      <c r="I4" s="208"/>
      <c r="J4" s="208"/>
      <c r="K4" s="92"/>
    </row>
    <row r="5" spans="1:44" s="207" customFormat="1" ht="18.75" customHeight="1" x14ac:dyDescent="0.25">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row>
    <row r="6" spans="1:44" s="207" customFormat="1" x14ac:dyDescent="0.25">
      <c r="A6" s="209"/>
      <c r="I6" s="208"/>
      <c r="J6" s="208"/>
      <c r="K6" s="92"/>
    </row>
    <row r="7" spans="1:44" s="207" customFormat="1" x14ac:dyDescent="0.25">
      <c r="A7" s="281" t="s">
        <v>10</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207" customFormat="1" x14ac:dyDescent="0.25">
      <c r="A8" s="199"/>
      <c r="B8" s="199"/>
      <c r="C8" s="199"/>
      <c r="D8" s="199"/>
      <c r="E8" s="199"/>
      <c r="F8" s="199"/>
      <c r="G8" s="199"/>
      <c r="H8" s="199"/>
      <c r="I8" s="199"/>
      <c r="J8" s="199"/>
      <c r="K8" s="199"/>
      <c r="L8" s="212"/>
      <c r="M8" s="212"/>
      <c r="N8" s="212"/>
      <c r="O8" s="212"/>
      <c r="P8" s="212"/>
      <c r="Q8" s="212"/>
      <c r="R8" s="212"/>
      <c r="S8" s="212"/>
      <c r="T8" s="212"/>
      <c r="U8" s="212"/>
      <c r="V8" s="212"/>
      <c r="W8" s="212"/>
      <c r="X8" s="212"/>
      <c r="Y8" s="212"/>
    </row>
    <row r="9" spans="1:44" s="207" customFormat="1" ht="18.75" customHeight="1" x14ac:dyDescent="0.25">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207" customFormat="1" ht="18.75" customHeight="1" x14ac:dyDescent="0.25">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row>
    <row r="11" spans="1:44" s="207" customFormat="1" x14ac:dyDescent="0.25">
      <c r="A11" s="199"/>
      <c r="B11" s="199"/>
      <c r="C11" s="199"/>
      <c r="D11" s="199"/>
      <c r="E11" s="199"/>
      <c r="F11" s="199"/>
      <c r="G11" s="199"/>
      <c r="H11" s="199"/>
      <c r="I11" s="199"/>
      <c r="J11" s="199"/>
      <c r="K11" s="199"/>
      <c r="L11" s="212"/>
      <c r="M11" s="212"/>
      <c r="N11" s="212"/>
      <c r="O11" s="212"/>
      <c r="P11" s="212"/>
      <c r="Q11" s="212"/>
      <c r="R11" s="212"/>
      <c r="S11" s="212"/>
      <c r="T11" s="212"/>
      <c r="U11" s="212"/>
      <c r="V11" s="212"/>
      <c r="W11" s="212"/>
      <c r="X11" s="212"/>
      <c r="Y11" s="212"/>
    </row>
    <row r="12" spans="1:44" s="207" customFormat="1" ht="18.75" customHeight="1" x14ac:dyDescent="0.25">
      <c r="A12" s="281" t="str">
        <f>'1. паспорт местоположение'!$A$12</f>
        <v>L_ 20220211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207" customFormat="1" ht="18.75" customHeight="1"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row>
    <row r="14" spans="1:44" s="210" customFormat="1" ht="15.75" customHeight="1"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row>
    <row r="15" spans="1:44" s="207" customFormat="1" x14ac:dyDescent="0.25">
      <c r="A15" s="280" t="str">
        <f>'1. паспорт местоположение'!$A$15</f>
        <v>Реконструкция  ВЛ,КЛ-6,04кВ мкр. Частной  застройки мкр № 22,23.</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207" customFormat="1" ht="15" customHeight="1" x14ac:dyDescent="0.25">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row>
    <row r="17" spans="1:45" s="207" customFormat="1" ht="15" customHeight="1"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row>
    <row r="18" spans="1:45" s="207" customFormat="1" ht="15" customHeight="1" x14ac:dyDescent="0.25">
      <c r="A18" s="280" t="s">
        <v>511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row>
    <row r="19" spans="1:45" x14ac:dyDescent="0.25">
      <c r="AO19" s="215"/>
      <c r="AP19" s="215"/>
      <c r="AQ19" s="215"/>
      <c r="AR19" s="211"/>
    </row>
    <row r="20" spans="1:45" x14ac:dyDescent="0.25">
      <c r="AO20" s="215"/>
      <c r="AP20" s="215"/>
      <c r="AQ20" s="215"/>
      <c r="AR20" s="92"/>
    </row>
    <row r="21" spans="1:45" ht="20.25" customHeight="1" x14ac:dyDescent="0.25">
      <c r="AO21" s="215"/>
      <c r="AP21" s="215"/>
      <c r="AQ21" s="215"/>
      <c r="AR21" s="92"/>
    </row>
    <row r="22" spans="1:45" s="207" customFormat="1" ht="15" customHeight="1" x14ac:dyDescent="0.25">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29" t="s">
        <v>363</v>
      </c>
      <c r="B24" s="329"/>
      <c r="C24" s="329"/>
      <c r="D24" s="329"/>
      <c r="E24" s="329"/>
      <c r="F24" s="329"/>
      <c r="G24" s="329"/>
      <c r="H24" s="329"/>
      <c r="I24" s="329"/>
      <c r="J24" s="329"/>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329"/>
      <c r="AJ24" s="329"/>
      <c r="AK24" s="329" t="s">
        <v>1</v>
      </c>
      <c r="AL24" s="329"/>
      <c r="AM24" s="216"/>
      <c r="AN24" s="216"/>
      <c r="AO24" s="217"/>
      <c r="AP24" s="217"/>
      <c r="AQ24" s="217"/>
      <c r="AR24" s="217"/>
      <c r="AS24" s="216"/>
    </row>
    <row r="25" spans="1:45" ht="12.75" customHeight="1" x14ac:dyDescent="0.25">
      <c r="A25" s="330" t="s">
        <v>548</v>
      </c>
      <c r="B25" s="331"/>
      <c r="C25" s="331"/>
      <c r="D25" s="331"/>
      <c r="E25" s="331"/>
      <c r="F25" s="331"/>
      <c r="G25" s="331"/>
      <c r="H25" s="331"/>
      <c r="I25" s="331"/>
      <c r="J25" s="331"/>
      <c r="K25" s="331"/>
      <c r="L25" s="331"/>
      <c r="M25" s="331"/>
      <c r="N25" s="331"/>
      <c r="O25" s="331"/>
      <c r="P25" s="331"/>
      <c r="Q25" s="331"/>
      <c r="R25" s="331"/>
      <c r="S25" s="331"/>
      <c r="T25" s="331"/>
      <c r="U25" s="331"/>
      <c r="V25" s="331"/>
      <c r="W25" s="331"/>
      <c r="X25" s="331"/>
      <c r="Y25" s="331"/>
      <c r="Z25" s="331"/>
      <c r="AA25" s="331"/>
      <c r="AB25" s="331"/>
      <c r="AC25" s="331"/>
      <c r="AD25" s="331"/>
      <c r="AE25" s="331"/>
      <c r="AF25" s="331"/>
      <c r="AG25" s="331"/>
      <c r="AH25" s="331"/>
      <c r="AI25" s="331"/>
      <c r="AJ25" s="331"/>
      <c r="AK25" s="332">
        <f>'1. паспорт местоположение'!C45</f>
        <v>2.9917195200000002</v>
      </c>
      <c r="AL25" s="332"/>
      <c r="AM25" s="216"/>
      <c r="AN25" s="333" t="s">
        <v>362</v>
      </c>
      <c r="AO25" s="333"/>
      <c r="AP25" s="333"/>
      <c r="AQ25" s="328"/>
      <c r="AR25" s="328"/>
      <c r="AS25" s="216"/>
    </row>
    <row r="26" spans="1:45" ht="17.25" customHeight="1" x14ac:dyDescent="0.25">
      <c r="A26" s="341" t="s">
        <v>549</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3"/>
      <c r="AL26" s="343"/>
      <c r="AM26" s="216"/>
      <c r="AN26" s="323" t="s">
        <v>361</v>
      </c>
      <c r="AO26" s="324"/>
      <c r="AP26" s="325"/>
      <c r="AQ26" s="326"/>
      <c r="AR26" s="327"/>
      <c r="AS26" s="216"/>
    </row>
    <row r="27" spans="1:45" ht="17.25" customHeight="1" x14ac:dyDescent="0.25">
      <c r="A27" s="341" t="s">
        <v>360</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c r="AL27" s="343"/>
      <c r="AM27" s="216"/>
      <c r="AN27" s="323" t="s">
        <v>359</v>
      </c>
      <c r="AO27" s="324"/>
      <c r="AP27" s="325"/>
      <c r="AQ27" s="326"/>
      <c r="AR27" s="327"/>
      <c r="AS27" s="216"/>
    </row>
    <row r="28" spans="1:45" ht="27.75" customHeight="1" thickBot="1" x14ac:dyDescent="0.3">
      <c r="A28" s="344" t="s">
        <v>358</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47"/>
      <c r="AL28" s="347"/>
      <c r="AM28" s="216"/>
      <c r="AN28" s="348" t="s">
        <v>357</v>
      </c>
      <c r="AO28" s="349"/>
      <c r="AP28" s="350"/>
      <c r="AQ28" s="326"/>
      <c r="AR28" s="327"/>
      <c r="AS28" s="216"/>
    </row>
    <row r="29" spans="1:45" ht="17.25" customHeight="1" x14ac:dyDescent="0.25">
      <c r="A29" s="334" t="s">
        <v>356</v>
      </c>
      <c r="B29" s="335"/>
      <c r="C29" s="335"/>
      <c r="D29" s="335"/>
      <c r="E29" s="335"/>
      <c r="F29" s="335"/>
      <c r="G29" s="335"/>
      <c r="H29" s="335"/>
      <c r="I29" s="335"/>
      <c r="J29" s="335"/>
      <c r="K29" s="335"/>
      <c r="L29" s="335"/>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6"/>
      <c r="AK29" s="337"/>
      <c r="AL29" s="337"/>
      <c r="AM29" s="216"/>
      <c r="AN29" s="338"/>
      <c r="AO29" s="339"/>
      <c r="AP29" s="339"/>
      <c r="AQ29" s="326"/>
      <c r="AR29" s="340"/>
      <c r="AS29" s="216"/>
    </row>
    <row r="30" spans="1:45" ht="17.25" customHeight="1" x14ac:dyDescent="0.25">
      <c r="A30" s="341" t="s">
        <v>355</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3"/>
      <c r="AL30" s="343"/>
      <c r="AM30" s="216"/>
      <c r="AS30" s="216"/>
    </row>
    <row r="31" spans="1:45" ht="17.25" customHeight="1" x14ac:dyDescent="0.25">
      <c r="A31" s="341" t="s">
        <v>354</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3"/>
      <c r="AL31" s="343"/>
      <c r="AM31" s="216"/>
      <c r="AN31" s="216"/>
      <c r="AO31" s="218"/>
      <c r="AP31" s="218"/>
      <c r="AQ31" s="218"/>
      <c r="AR31" s="218"/>
      <c r="AS31" s="216"/>
    </row>
    <row r="32" spans="1:45" ht="17.25" customHeight="1" x14ac:dyDescent="0.25">
      <c r="A32" s="341" t="s">
        <v>329</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3"/>
      <c r="AL32" s="343"/>
      <c r="AM32" s="216"/>
      <c r="AN32" s="216"/>
      <c r="AO32" s="216"/>
      <c r="AP32" s="216"/>
      <c r="AQ32" s="216"/>
      <c r="AR32" s="216"/>
      <c r="AS32" s="216"/>
    </row>
    <row r="33" spans="1:45" ht="17.25" customHeight="1" x14ac:dyDescent="0.25">
      <c r="A33" s="341" t="s">
        <v>353</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51"/>
      <c r="AL33" s="351"/>
      <c r="AM33" s="216"/>
      <c r="AN33" s="216"/>
      <c r="AO33" s="216"/>
      <c r="AP33" s="216"/>
      <c r="AQ33" s="216"/>
      <c r="AR33" s="216"/>
      <c r="AS33" s="216"/>
    </row>
    <row r="34" spans="1:45" ht="17.25" customHeight="1" x14ac:dyDescent="0.25">
      <c r="A34" s="341" t="s">
        <v>352</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43"/>
      <c r="AL34" s="343"/>
      <c r="AM34" s="216"/>
      <c r="AN34" s="216"/>
      <c r="AO34" s="216"/>
      <c r="AP34" s="216"/>
      <c r="AQ34" s="216"/>
      <c r="AR34" s="216"/>
      <c r="AS34" s="216"/>
    </row>
    <row r="35" spans="1:45"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c r="AL35" s="343"/>
      <c r="AM35" s="216"/>
      <c r="AN35" s="216"/>
      <c r="AO35" s="216"/>
      <c r="AP35" s="216"/>
      <c r="AQ35" s="216"/>
      <c r="AR35" s="216"/>
      <c r="AS35" s="216"/>
    </row>
    <row r="36" spans="1:45" ht="17.25" customHeight="1" thickBot="1" x14ac:dyDescent="0.3">
      <c r="A36" s="352" t="s">
        <v>317</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47"/>
      <c r="AL36" s="347"/>
      <c r="AM36" s="216"/>
      <c r="AN36" s="216"/>
      <c r="AO36" s="216"/>
      <c r="AP36" s="216"/>
      <c r="AQ36" s="216"/>
      <c r="AR36" s="216"/>
      <c r="AS36" s="216"/>
    </row>
    <row r="37" spans="1:45" ht="17.25" customHeight="1" x14ac:dyDescent="0.25">
      <c r="A37" s="330"/>
      <c r="B37" s="331"/>
      <c r="C37" s="331"/>
      <c r="D37" s="331"/>
      <c r="E37" s="331"/>
      <c r="F37" s="331"/>
      <c r="G37" s="331"/>
      <c r="H37" s="331"/>
      <c r="I37" s="331"/>
      <c r="J37" s="331"/>
      <c r="K37" s="331"/>
      <c r="L37" s="331"/>
      <c r="M37" s="331"/>
      <c r="N37" s="331"/>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37"/>
      <c r="AL37" s="337"/>
      <c r="AM37" s="216"/>
      <c r="AN37" s="216"/>
      <c r="AO37" s="216"/>
      <c r="AP37" s="216"/>
      <c r="AQ37" s="216"/>
      <c r="AR37" s="216"/>
      <c r="AS37" s="216"/>
    </row>
    <row r="38" spans="1:45" ht="17.25" customHeight="1" x14ac:dyDescent="0.25">
      <c r="A38" s="341" t="s">
        <v>351</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c r="AL38" s="343"/>
      <c r="AM38" s="216"/>
      <c r="AN38" s="216"/>
      <c r="AO38" s="216"/>
      <c r="AP38" s="216"/>
      <c r="AQ38" s="216"/>
      <c r="AR38" s="216"/>
      <c r="AS38" s="216"/>
    </row>
    <row r="39" spans="1:45" ht="17.25" customHeight="1" thickBot="1" x14ac:dyDescent="0.3">
      <c r="A39" s="352" t="s">
        <v>350</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47"/>
      <c r="AL39" s="347"/>
      <c r="AM39" s="216"/>
      <c r="AN39" s="216"/>
      <c r="AO39" s="216"/>
      <c r="AP39" s="216"/>
      <c r="AQ39" s="216"/>
      <c r="AR39" s="216"/>
      <c r="AS39" s="216"/>
    </row>
    <row r="40" spans="1:45" ht="17.25" customHeight="1" x14ac:dyDescent="0.25">
      <c r="A40" s="330" t="s">
        <v>349</v>
      </c>
      <c r="B40" s="331"/>
      <c r="C40" s="331"/>
      <c r="D40" s="331"/>
      <c r="E40" s="331"/>
      <c r="F40" s="331"/>
      <c r="G40" s="331"/>
      <c r="H40" s="331"/>
      <c r="I40" s="331"/>
      <c r="J40" s="331"/>
      <c r="K40" s="331"/>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37"/>
      <c r="AL40" s="337"/>
      <c r="AM40" s="216"/>
      <c r="AN40" s="216"/>
      <c r="AO40" s="216"/>
      <c r="AP40" s="216"/>
      <c r="AQ40" s="216"/>
      <c r="AR40" s="216"/>
      <c r="AS40" s="216"/>
    </row>
    <row r="41" spans="1:45" ht="17.25" customHeight="1" x14ac:dyDescent="0.25">
      <c r="A41" s="341" t="s">
        <v>348</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c r="AL41" s="343"/>
      <c r="AM41" s="216"/>
      <c r="AN41" s="216"/>
      <c r="AO41" s="216"/>
      <c r="AP41" s="216"/>
      <c r="AQ41" s="216"/>
      <c r="AR41" s="216"/>
      <c r="AS41" s="216"/>
    </row>
    <row r="42" spans="1:45" ht="17.25" customHeight="1" x14ac:dyDescent="0.25">
      <c r="A42" s="341" t="s">
        <v>347</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c r="AL42" s="343"/>
      <c r="AM42" s="216"/>
      <c r="AN42" s="216"/>
      <c r="AO42" s="216"/>
      <c r="AP42" s="216"/>
      <c r="AQ42" s="216"/>
      <c r="AR42" s="216"/>
      <c r="AS42" s="216"/>
    </row>
    <row r="43" spans="1:45" ht="17.25" customHeight="1" x14ac:dyDescent="0.25">
      <c r="A43" s="341" t="s">
        <v>346</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3"/>
      <c r="AL43" s="343"/>
      <c r="AM43" s="216"/>
      <c r="AN43" s="216"/>
      <c r="AO43" s="216"/>
      <c r="AP43" s="216"/>
      <c r="AQ43" s="216"/>
      <c r="AR43" s="216"/>
      <c r="AS43" s="216"/>
    </row>
    <row r="44" spans="1:45" ht="17.25" customHeight="1" x14ac:dyDescent="0.25">
      <c r="A44" s="341" t="s">
        <v>345</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3"/>
      <c r="AL44" s="343"/>
      <c r="AM44" s="216"/>
      <c r="AN44" s="216"/>
      <c r="AO44" s="216"/>
      <c r="AP44" s="216"/>
      <c r="AQ44" s="216"/>
      <c r="AR44" s="216"/>
      <c r="AS44" s="216"/>
    </row>
    <row r="45" spans="1:45" ht="17.25" customHeight="1" x14ac:dyDescent="0.25">
      <c r="A45" s="341" t="s">
        <v>344</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3"/>
      <c r="AL45" s="343"/>
      <c r="AM45" s="216"/>
      <c r="AN45" s="216"/>
      <c r="AO45" s="216"/>
      <c r="AP45" s="216"/>
      <c r="AQ45" s="216"/>
      <c r="AR45" s="216"/>
      <c r="AS45" s="216"/>
    </row>
    <row r="46" spans="1:45" ht="17.25" customHeight="1" thickBot="1" x14ac:dyDescent="0.3">
      <c r="A46" s="354" t="s">
        <v>343</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c r="AL46" s="356"/>
      <c r="AM46" s="216"/>
      <c r="AN46" s="216"/>
      <c r="AO46" s="216"/>
      <c r="AP46" s="216"/>
      <c r="AQ46" s="216"/>
      <c r="AR46" s="216"/>
      <c r="AS46" s="216"/>
    </row>
    <row r="47" spans="1:45" ht="24" customHeight="1" x14ac:dyDescent="0.25">
      <c r="A47" s="357" t="s">
        <v>342</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37" t="s">
        <v>5</v>
      </c>
      <c r="AL47" s="337"/>
      <c r="AM47" s="360" t="s">
        <v>323</v>
      </c>
      <c r="AN47" s="360"/>
      <c r="AO47" s="219" t="s">
        <v>322</v>
      </c>
      <c r="AP47" s="219" t="s">
        <v>321</v>
      </c>
      <c r="AQ47" s="216"/>
    </row>
    <row r="48" spans="1:45" ht="12" customHeight="1" x14ac:dyDescent="0.25">
      <c r="A48" s="341" t="s">
        <v>341</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43"/>
      <c r="AL48" s="343"/>
      <c r="AM48" s="343"/>
      <c r="AN48" s="343"/>
      <c r="AO48" s="220"/>
      <c r="AP48" s="220"/>
      <c r="AQ48" s="216"/>
    </row>
    <row r="49" spans="1:43" ht="12" customHeight="1" x14ac:dyDescent="0.25">
      <c r="A49" s="341" t="s">
        <v>340</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3"/>
      <c r="AL49" s="343"/>
      <c r="AM49" s="343"/>
      <c r="AN49" s="343"/>
      <c r="AO49" s="220"/>
      <c r="AP49" s="220"/>
      <c r="AQ49" s="216"/>
    </row>
    <row r="50" spans="1:43" ht="12" customHeight="1" thickBot="1" x14ac:dyDescent="0.3">
      <c r="A50" s="352" t="s">
        <v>339</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47"/>
      <c r="AL50" s="347"/>
      <c r="AM50" s="347"/>
      <c r="AN50" s="347"/>
      <c r="AO50" s="221"/>
      <c r="AP50" s="221"/>
      <c r="AQ50" s="216"/>
    </row>
    <row r="51" spans="1:43" ht="6.75" customHeight="1" thickBot="1" x14ac:dyDescent="0.3">
      <c r="A51" s="222"/>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3"/>
      <c r="AN51" s="223"/>
      <c r="AO51" s="224"/>
      <c r="AP51" s="224"/>
      <c r="AQ51" s="223"/>
    </row>
    <row r="52" spans="1:43" ht="24" customHeight="1" x14ac:dyDescent="0.25">
      <c r="A52" s="361" t="s">
        <v>338</v>
      </c>
      <c r="B52" s="362"/>
      <c r="C52" s="362"/>
      <c r="D52" s="362"/>
      <c r="E52" s="362"/>
      <c r="F52" s="362"/>
      <c r="G52" s="362"/>
      <c r="H52" s="362"/>
      <c r="I52" s="362"/>
      <c r="J52" s="362"/>
      <c r="K52" s="362"/>
      <c r="L52" s="362"/>
      <c r="M52" s="362"/>
      <c r="N52" s="362"/>
      <c r="O52" s="362"/>
      <c r="P52" s="362"/>
      <c r="Q52" s="362"/>
      <c r="R52" s="362"/>
      <c r="S52" s="362"/>
      <c r="T52" s="362"/>
      <c r="U52" s="362"/>
      <c r="V52" s="362"/>
      <c r="W52" s="362"/>
      <c r="X52" s="362"/>
      <c r="Y52" s="362"/>
      <c r="Z52" s="362"/>
      <c r="AA52" s="362"/>
      <c r="AB52" s="362"/>
      <c r="AC52" s="362"/>
      <c r="AD52" s="362"/>
      <c r="AE52" s="362"/>
      <c r="AF52" s="362"/>
      <c r="AG52" s="362"/>
      <c r="AH52" s="362"/>
      <c r="AI52" s="362"/>
      <c r="AJ52" s="362"/>
      <c r="AK52" s="360" t="s">
        <v>5</v>
      </c>
      <c r="AL52" s="360"/>
      <c r="AM52" s="360" t="s">
        <v>323</v>
      </c>
      <c r="AN52" s="360"/>
      <c r="AO52" s="219" t="s">
        <v>322</v>
      </c>
      <c r="AP52" s="219" t="s">
        <v>321</v>
      </c>
      <c r="AQ52" s="216"/>
    </row>
    <row r="53" spans="1:43" ht="11.25" customHeight="1" x14ac:dyDescent="0.25">
      <c r="A53" s="363" t="s">
        <v>337</v>
      </c>
      <c r="B53" s="364"/>
      <c r="C53" s="364"/>
      <c r="D53" s="364"/>
      <c r="E53" s="364"/>
      <c r="F53" s="364"/>
      <c r="G53" s="364"/>
      <c r="H53" s="364"/>
      <c r="I53" s="364"/>
      <c r="J53" s="364"/>
      <c r="K53" s="364"/>
      <c r="L53" s="364"/>
      <c r="M53" s="364"/>
      <c r="N53" s="364"/>
      <c r="O53" s="364"/>
      <c r="P53" s="364"/>
      <c r="Q53" s="364"/>
      <c r="R53" s="364"/>
      <c r="S53" s="364"/>
      <c r="T53" s="364"/>
      <c r="U53" s="364"/>
      <c r="V53" s="364"/>
      <c r="W53" s="364"/>
      <c r="X53" s="364"/>
      <c r="Y53" s="364"/>
      <c r="Z53" s="364"/>
      <c r="AA53" s="364"/>
      <c r="AB53" s="364"/>
      <c r="AC53" s="364"/>
      <c r="AD53" s="364"/>
      <c r="AE53" s="364"/>
      <c r="AF53" s="364"/>
      <c r="AG53" s="364"/>
      <c r="AH53" s="364"/>
      <c r="AI53" s="364"/>
      <c r="AJ53" s="364"/>
      <c r="AK53" s="351"/>
      <c r="AL53" s="351"/>
      <c r="AM53" s="351"/>
      <c r="AN53" s="351"/>
      <c r="AO53" s="225"/>
      <c r="AP53" s="225"/>
      <c r="AQ53" s="216"/>
    </row>
    <row r="54" spans="1:43" ht="12" customHeight="1" x14ac:dyDescent="0.25">
      <c r="A54" s="341" t="s">
        <v>336</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c r="AL54" s="343"/>
      <c r="AM54" s="343"/>
      <c r="AN54" s="343"/>
      <c r="AO54" s="220"/>
      <c r="AP54" s="220"/>
      <c r="AQ54" s="216"/>
    </row>
    <row r="55" spans="1:43" ht="12" customHeight="1" x14ac:dyDescent="0.25">
      <c r="A55" s="341" t="s">
        <v>335</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43"/>
      <c r="AL55" s="343"/>
      <c r="AM55" s="343"/>
      <c r="AN55" s="343"/>
      <c r="AO55" s="220"/>
      <c r="AP55" s="220"/>
      <c r="AQ55" s="216"/>
    </row>
    <row r="56" spans="1:43" ht="12" customHeight="1" thickBot="1" x14ac:dyDescent="0.3">
      <c r="A56" s="352" t="s">
        <v>334</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47"/>
      <c r="AL56" s="347"/>
      <c r="AM56" s="347"/>
      <c r="AN56" s="347"/>
      <c r="AO56" s="221"/>
      <c r="AP56" s="221"/>
      <c r="AQ56" s="216"/>
    </row>
    <row r="57" spans="1:43" ht="6" customHeight="1" thickBot="1" x14ac:dyDescent="0.3">
      <c r="A57" s="226"/>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16"/>
      <c r="AN57" s="216"/>
      <c r="AO57" s="227"/>
      <c r="AP57" s="227"/>
      <c r="AQ57" s="216"/>
    </row>
    <row r="58" spans="1:43" ht="24" customHeight="1" x14ac:dyDescent="0.25">
      <c r="A58" s="361" t="s">
        <v>333</v>
      </c>
      <c r="B58" s="362"/>
      <c r="C58" s="362"/>
      <c r="D58" s="362"/>
      <c r="E58" s="362"/>
      <c r="F58" s="362"/>
      <c r="G58" s="362"/>
      <c r="H58" s="362"/>
      <c r="I58" s="362"/>
      <c r="J58" s="362"/>
      <c r="K58" s="362"/>
      <c r="L58" s="362"/>
      <c r="M58" s="362"/>
      <c r="N58" s="362"/>
      <c r="O58" s="362"/>
      <c r="P58" s="362"/>
      <c r="Q58" s="362"/>
      <c r="R58" s="362"/>
      <c r="S58" s="362"/>
      <c r="T58" s="362"/>
      <c r="U58" s="362"/>
      <c r="V58" s="362"/>
      <c r="W58" s="362"/>
      <c r="X58" s="362"/>
      <c r="Y58" s="362"/>
      <c r="Z58" s="362"/>
      <c r="AA58" s="362"/>
      <c r="AB58" s="362"/>
      <c r="AC58" s="362"/>
      <c r="AD58" s="362"/>
      <c r="AE58" s="362"/>
      <c r="AF58" s="362"/>
      <c r="AG58" s="362"/>
      <c r="AH58" s="362"/>
      <c r="AI58" s="362"/>
      <c r="AJ58" s="362"/>
      <c r="AK58" s="360" t="s">
        <v>5</v>
      </c>
      <c r="AL58" s="360"/>
      <c r="AM58" s="360" t="s">
        <v>323</v>
      </c>
      <c r="AN58" s="360"/>
      <c r="AO58" s="219" t="s">
        <v>322</v>
      </c>
      <c r="AP58" s="219" t="s">
        <v>321</v>
      </c>
      <c r="AQ58" s="216"/>
    </row>
    <row r="59" spans="1:43" ht="12.75" customHeight="1" x14ac:dyDescent="0.25">
      <c r="A59" s="365" t="s">
        <v>332</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c r="AL59" s="367"/>
      <c r="AM59" s="367"/>
      <c r="AN59" s="367"/>
      <c r="AO59" s="228"/>
      <c r="AP59" s="228"/>
      <c r="AQ59" s="229"/>
    </row>
    <row r="60" spans="1:43" ht="12" customHeight="1" x14ac:dyDescent="0.25">
      <c r="A60" s="341" t="s">
        <v>331</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c r="AL60" s="343"/>
      <c r="AM60" s="343"/>
      <c r="AN60" s="343"/>
      <c r="AO60" s="220"/>
      <c r="AP60" s="220"/>
      <c r="AQ60" s="216"/>
    </row>
    <row r="61" spans="1:43" ht="12" customHeight="1" x14ac:dyDescent="0.25">
      <c r="A61" s="341" t="s">
        <v>330</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c r="AL61" s="343"/>
      <c r="AM61" s="343"/>
      <c r="AN61" s="343"/>
      <c r="AO61" s="220"/>
      <c r="AP61" s="220"/>
      <c r="AQ61" s="216"/>
    </row>
    <row r="62" spans="1:43" ht="12" customHeight="1" x14ac:dyDescent="0.25">
      <c r="A62" s="341" t="s">
        <v>329</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c r="AL62" s="343"/>
      <c r="AM62" s="343"/>
      <c r="AN62" s="343"/>
      <c r="AO62" s="220"/>
      <c r="AP62" s="220"/>
      <c r="AQ62" s="216"/>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3"/>
      <c r="AL63" s="343"/>
      <c r="AM63" s="343"/>
      <c r="AN63" s="343"/>
      <c r="AO63" s="220"/>
      <c r="AP63" s="220"/>
      <c r="AQ63" s="216"/>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220"/>
      <c r="AP64" s="220"/>
      <c r="AQ64" s="216"/>
    </row>
    <row r="65" spans="1:43" ht="12" customHeight="1" x14ac:dyDescent="0.25">
      <c r="A65" s="341" t="s">
        <v>328</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3"/>
      <c r="AL65" s="343"/>
      <c r="AM65" s="343"/>
      <c r="AN65" s="343"/>
      <c r="AO65" s="220"/>
      <c r="AP65" s="220"/>
      <c r="AQ65" s="216"/>
    </row>
    <row r="66" spans="1:43" ht="27.75" customHeight="1" x14ac:dyDescent="0.25">
      <c r="A66" s="368" t="s">
        <v>327</v>
      </c>
      <c r="B66" s="369"/>
      <c r="C66" s="369"/>
      <c r="D66" s="369"/>
      <c r="E66" s="369"/>
      <c r="F66" s="369"/>
      <c r="G66" s="369"/>
      <c r="H66" s="369"/>
      <c r="I66" s="369"/>
      <c r="J66" s="369"/>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69"/>
      <c r="AH66" s="369"/>
      <c r="AI66" s="369"/>
      <c r="AJ66" s="370"/>
      <c r="AK66" s="371"/>
      <c r="AL66" s="371"/>
      <c r="AM66" s="371"/>
      <c r="AN66" s="371"/>
      <c r="AO66" s="230"/>
      <c r="AP66" s="230"/>
      <c r="AQ66" s="229"/>
    </row>
    <row r="67" spans="1:43" ht="11.25" customHeight="1" x14ac:dyDescent="0.25">
      <c r="A67" s="341" t="s">
        <v>319</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43"/>
      <c r="AL67" s="343"/>
      <c r="AM67" s="343"/>
      <c r="AN67" s="343"/>
      <c r="AO67" s="220"/>
      <c r="AP67" s="220"/>
      <c r="AQ67" s="216"/>
    </row>
    <row r="68" spans="1:43" ht="25.5" customHeight="1" x14ac:dyDescent="0.25">
      <c r="A68" s="368" t="s">
        <v>320</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70"/>
      <c r="AK68" s="371"/>
      <c r="AL68" s="371"/>
      <c r="AM68" s="371"/>
      <c r="AN68" s="371"/>
      <c r="AO68" s="230"/>
      <c r="AP68" s="230"/>
      <c r="AQ68" s="229"/>
    </row>
    <row r="69" spans="1:43" ht="12" customHeight="1" x14ac:dyDescent="0.25">
      <c r="A69" s="341" t="s">
        <v>318</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43"/>
      <c r="AL69" s="343"/>
      <c r="AM69" s="343"/>
      <c r="AN69" s="343"/>
      <c r="AO69" s="220"/>
      <c r="AP69" s="220"/>
      <c r="AQ69" s="216"/>
    </row>
    <row r="70" spans="1:43" ht="12.75" customHeight="1" x14ac:dyDescent="0.25">
      <c r="A70" s="372" t="s">
        <v>326</v>
      </c>
      <c r="B70" s="373"/>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373"/>
      <c r="AA70" s="373"/>
      <c r="AB70" s="373"/>
      <c r="AC70" s="373"/>
      <c r="AD70" s="373"/>
      <c r="AE70" s="373"/>
      <c r="AF70" s="373"/>
      <c r="AG70" s="373"/>
      <c r="AH70" s="373"/>
      <c r="AI70" s="373"/>
      <c r="AJ70" s="373"/>
      <c r="AK70" s="371"/>
      <c r="AL70" s="371"/>
      <c r="AM70" s="371"/>
      <c r="AN70" s="371"/>
      <c r="AO70" s="230"/>
      <c r="AP70" s="230"/>
      <c r="AQ70" s="229"/>
    </row>
    <row r="71" spans="1:43" ht="12" customHeight="1" x14ac:dyDescent="0.25">
      <c r="A71" s="341" t="s">
        <v>317</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3"/>
      <c r="AL71" s="343"/>
      <c r="AM71" s="343"/>
      <c r="AN71" s="343"/>
      <c r="AO71" s="220"/>
      <c r="AP71" s="220"/>
      <c r="AQ71" s="216"/>
    </row>
    <row r="72" spans="1:43" ht="12.75" customHeight="1" thickBot="1" x14ac:dyDescent="0.3">
      <c r="A72" s="374" t="s">
        <v>325</v>
      </c>
      <c r="B72" s="375"/>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375"/>
      <c r="AA72" s="375"/>
      <c r="AB72" s="375"/>
      <c r="AC72" s="375"/>
      <c r="AD72" s="375"/>
      <c r="AE72" s="375"/>
      <c r="AF72" s="375"/>
      <c r="AG72" s="375"/>
      <c r="AH72" s="375"/>
      <c r="AI72" s="375"/>
      <c r="AJ72" s="376"/>
      <c r="AK72" s="377"/>
      <c r="AL72" s="377"/>
      <c r="AM72" s="377"/>
      <c r="AN72" s="377"/>
      <c r="AO72" s="231"/>
      <c r="AP72" s="231"/>
      <c r="AQ72" s="229"/>
    </row>
    <row r="73" spans="1:43" ht="7.5" customHeight="1" thickBot="1" x14ac:dyDescent="0.3">
      <c r="A73" s="226"/>
      <c r="B73" s="226"/>
      <c r="C73" s="226"/>
      <c r="D73" s="226"/>
      <c r="E73" s="226"/>
      <c r="F73" s="226"/>
      <c r="G73" s="226"/>
      <c r="H73" s="226"/>
      <c r="I73" s="226"/>
      <c r="J73" s="226"/>
      <c r="K73" s="226"/>
      <c r="L73" s="226"/>
      <c r="M73" s="226"/>
      <c r="N73" s="226"/>
      <c r="O73" s="226"/>
      <c r="P73" s="226"/>
      <c r="Q73" s="226"/>
      <c r="R73" s="226"/>
      <c r="S73" s="226"/>
      <c r="T73" s="226"/>
      <c r="U73" s="226"/>
      <c r="V73" s="226"/>
      <c r="W73" s="226"/>
      <c r="X73" s="226"/>
      <c r="Y73" s="226"/>
      <c r="Z73" s="226"/>
      <c r="AA73" s="226"/>
      <c r="AB73" s="226"/>
      <c r="AC73" s="226"/>
      <c r="AD73" s="226"/>
      <c r="AE73" s="226"/>
      <c r="AF73" s="226"/>
      <c r="AG73" s="226"/>
      <c r="AH73" s="226"/>
      <c r="AI73" s="226"/>
      <c r="AJ73" s="226"/>
      <c r="AK73" s="226"/>
      <c r="AL73" s="226"/>
      <c r="AM73" s="216"/>
      <c r="AN73" s="216"/>
      <c r="AO73" s="227"/>
      <c r="AP73" s="227"/>
      <c r="AQ73" s="216"/>
    </row>
    <row r="74" spans="1:43" ht="25.5" customHeight="1" x14ac:dyDescent="0.25">
      <c r="A74" s="361" t="s">
        <v>324</v>
      </c>
      <c r="B74" s="362"/>
      <c r="C74" s="362"/>
      <c r="D74" s="362"/>
      <c r="E74" s="362"/>
      <c r="F74" s="362"/>
      <c r="G74" s="362"/>
      <c r="H74" s="362"/>
      <c r="I74" s="362"/>
      <c r="J74" s="362"/>
      <c r="K74" s="362"/>
      <c r="L74" s="362"/>
      <c r="M74" s="362"/>
      <c r="N74" s="362"/>
      <c r="O74" s="362"/>
      <c r="P74" s="362"/>
      <c r="Q74" s="362"/>
      <c r="R74" s="362"/>
      <c r="S74" s="362"/>
      <c r="T74" s="362"/>
      <c r="U74" s="362"/>
      <c r="V74" s="362"/>
      <c r="W74" s="362"/>
      <c r="X74" s="362"/>
      <c r="Y74" s="362"/>
      <c r="Z74" s="362"/>
      <c r="AA74" s="362"/>
      <c r="AB74" s="362"/>
      <c r="AC74" s="362"/>
      <c r="AD74" s="362"/>
      <c r="AE74" s="362"/>
      <c r="AF74" s="362"/>
      <c r="AG74" s="362"/>
      <c r="AH74" s="362"/>
      <c r="AI74" s="362"/>
      <c r="AJ74" s="362"/>
      <c r="AK74" s="360" t="s">
        <v>5</v>
      </c>
      <c r="AL74" s="360"/>
      <c r="AM74" s="360" t="s">
        <v>323</v>
      </c>
      <c r="AN74" s="360"/>
      <c r="AO74" s="219" t="s">
        <v>322</v>
      </c>
      <c r="AP74" s="219" t="s">
        <v>321</v>
      </c>
      <c r="AQ74" s="216"/>
    </row>
    <row r="75" spans="1:43" ht="25.5" customHeight="1" x14ac:dyDescent="0.25">
      <c r="A75" s="368" t="s">
        <v>320</v>
      </c>
      <c r="B75" s="369"/>
      <c r="C75" s="369"/>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c r="AI75" s="369"/>
      <c r="AJ75" s="370"/>
      <c r="AK75" s="371"/>
      <c r="AL75" s="371"/>
      <c r="AM75" s="378"/>
      <c r="AN75" s="378"/>
      <c r="AO75" s="232"/>
      <c r="AP75" s="232"/>
      <c r="AQ75" s="229"/>
    </row>
    <row r="76" spans="1:43" ht="12" customHeight="1" x14ac:dyDescent="0.25">
      <c r="A76" s="341" t="s">
        <v>319</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c r="AL76" s="343"/>
      <c r="AM76" s="379"/>
      <c r="AN76" s="379"/>
      <c r="AO76" s="233"/>
      <c r="AP76" s="233"/>
      <c r="AQ76" s="216"/>
    </row>
    <row r="77" spans="1:43" ht="12" customHeight="1" x14ac:dyDescent="0.25">
      <c r="A77" s="341" t="s">
        <v>318</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c r="AL77" s="343"/>
      <c r="AM77" s="379"/>
      <c r="AN77" s="379"/>
      <c r="AO77" s="233"/>
      <c r="AP77" s="233"/>
      <c r="AQ77" s="216"/>
    </row>
    <row r="78" spans="1:43" ht="12" customHeight="1" x14ac:dyDescent="0.25">
      <c r="A78" s="341" t="s">
        <v>317</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c r="AL78" s="343"/>
      <c r="AM78" s="379"/>
      <c r="AN78" s="379"/>
      <c r="AO78" s="233"/>
      <c r="AP78" s="233"/>
      <c r="AQ78" s="216"/>
    </row>
    <row r="79" spans="1:43" ht="12" customHeight="1" x14ac:dyDescent="0.25">
      <c r="A79" s="341" t="s">
        <v>316</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c r="AL79" s="343"/>
      <c r="AM79" s="379"/>
      <c r="AN79" s="379"/>
      <c r="AO79" s="233"/>
      <c r="AP79" s="233"/>
      <c r="AQ79" s="216"/>
    </row>
    <row r="80" spans="1:43" ht="12" customHeight="1" x14ac:dyDescent="0.25">
      <c r="A80" s="341" t="s">
        <v>315</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3"/>
      <c r="AL80" s="343"/>
      <c r="AM80" s="379"/>
      <c r="AN80" s="379"/>
      <c r="AO80" s="233"/>
      <c r="AP80" s="233"/>
      <c r="AQ80" s="216"/>
    </row>
    <row r="81" spans="1:45" ht="12.75" customHeight="1" x14ac:dyDescent="0.25">
      <c r="A81" s="341" t="s">
        <v>314</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3"/>
      <c r="AL81" s="343"/>
      <c r="AM81" s="379"/>
      <c r="AN81" s="379"/>
      <c r="AO81" s="233"/>
      <c r="AP81" s="233"/>
      <c r="AQ81" s="216"/>
    </row>
    <row r="82" spans="1:45" ht="12.75" customHeight="1" x14ac:dyDescent="0.25">
      <c r="A82" s="341" t="s">
        <v>313</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c r="AL82" s="343"/>
      <c r="AM82" s="379"/>
      <c r="AN82" s="379"/>
      <c r="AO82" s="233"/>
      <c r="AP82" s="233"/>
      <c r="AQ82" s="216"/>
    </row>
    <row r="83" spans="1:45" ht="12" customHeight="1" x14ac:dyDescent="0.25">
      <c r="A83" s="372" t="s">
        <v>312</v>
      </c>
      <c r="B83" s="373"/>
      <c r="C83" s="373"/>
      <c r="D83" s="373"/>
      <c r="E83" s="373"/>
      <c r="F83" s="373"/>
      <c r="G83" s="373"/>
      <c r="H83" s="373"/>
      <c r="I83" s="373"/>
      <c r="J83" s="373"/>
      <c r="K83" s="373"/>
      <c r="L83" s="373"/>
      <c r="M83" s="373"/>
      <c r="N83" s="373"/>
      <c r="O83" s="373"/>
      <c r="P83" s="373"/>
      <c r="Q83" s="373"/>
      <c r="R83" s="373"/>
      <c r="S83" s="373"/>
      <c r="T83" s="373"/>
      <c r="U83" s="373"/>
      <c r="V83" s="373"/>
      <c r="W83" s="373"/>
      <c r="X83" s="373"/>
      <c r="Y83" s="373"/>
      <c r="Z83" s="373"/>
      <c r="AA83" s="373"/>
      <c r="AB83" s="373"/>
      <c r="AC83" s="373"/>
      <c r="AD83" s="373"/>
      <c r="AE83" s="373"/>
      <c r="AF83" s="373"/>
      <c r="AG83" s="373"/>
      <c r="AH83" s="373"/>
      <c r="AI83" s="373"/>
      <c r="AJ83" s="373"/>
      <c r="AK83" s="371"/>
      <c r="AL83" s="371"/>
      <c r="AM83" s="378"/>
      <c r="AN83" s="378"/>
      <c r="AO83" s="232"/>
      <c r="AP83" s="232"/>
      <c r="AQ83" s="229"/>
    </row>
    <row r="84" spans="1:45" ht="12" customHeight="1" x14ac:dyDescent="0.25">
      <c r="A84" s="372" t="s">
        <v>311</v>
      </c>
      <c r="B84" s="373"/>
      <c r="C84" s="373"/>
      <c r="D84" s="373"/>
      <c r="E84" s="373"/>
      <c r="F84" s="373"/>
      <c r="G84" s="373"/>
      <c r="H84" s="373"/>
      <c r="I84" s="373"/>
      <c r="J84" s="373"/>
      <c r="K84" s="373"/>
      <c r="L84" s="373"/>
      <c r="M84" s="373"/>
      <c r="N84" s="373"/>
      <c r="O84" s="373"/>
      <c r="P84" s="373"/>
      <c r="Q84" s="373"/>
      <c r="R84" s="373"/>
      <c r="S84" s="373"/>
      <c r="T84" s="373"/>
      <c r="U84" s="373"/>
      <c r="V84" s="373"/>
      <c r="W84" s="373"/>
      <c r="X84" s="373"/>
      <c r="Y84" s="373"/>
      <c r="Z84" s="373"/>
      <c r="AA84" s="373"/>
      <c r="AB84" s="373"/>
      <c r="AC84" s="373"/>
      <c r="AD84" s="373"/>
      <c r="AE84" s="373"/>
      <c r="AF84" s="373"/>
      <c r="AG84" s="373"/>
      <c r="AH84" s="373"/>
      <c r="AI84" s="373"/>
      <c r="AJ84" s="373"/>
      <c r="AK84" s="371"/>
      <c r="AL84" s="371"/>
      <c r="AM84" s="378"/>
      <c r="AN84" s="378"/>
      <c r="AO84" s="232"/>
      <c r="AP84" s="232"/>
      <c r="AQ84" s="229"/>
    </row>
    <row r="85" spans="1:45" ht="12" customHeight="1" x14ac:dyDescent="0.25">
      <c r="A85" s="341" t="s">
        <v>310</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3"/>
      <c r="AL85" s="343"/>
      <c r="AM85" s="379"/>
      <c r="AN85" s="379"/>
      <c r="AO85" s="233"/>
      <c r="AP85" s="233"/>
      <c r="AQ85" s="216"/>
    </row>
    <row r="86" spans="1:45" ht="27.75" customHeight="1" x14ac:dyDescent="0.25">
      <c r="A86" s="368" t="s">
        <v>309</v>
      </c>
      <c r="B86" s="369"/>
      <c r="C86" s="369"/>
      <c r="D86" s="369"/>
      <c r="E86" s="369"/>
      <c r="F86" s="369"/>
      <c r="G86" s="369"/>
      <c r="H86" s="369"/>
      <c r="I86" s="369"/>
      <c r="J86" s="369"/>
      <c r="K86" s="369"/>
      <c r="L86" s="369"/>
      <c r="M86" s="369"/>
      <c r="N86" s="369"/>
      <c r="O86" s="369"/>
      <c r="P86" s="369"/>
      <c r="Q86" s="369"/>
      <c r="R86" s="369"/>
      <c r="S86" s="369"/>
      <c r="T86" s="369"/>
      <c r="U86" s="369"/>
      <c r="V86" s="369"/>
      <c r="W86" s="369"/>
      <c r="X86" s="369"/>
      <c r="Y86" s="369"/>
      <c r="Z86" s="369"/>
      <c r="AA86" s="369"/>
      <c r="AB86" s="369"/>
      <c r="AC86" s="369"/>
      <c r="AD86" s="369"/>
      <c r="AE86" s="369"/>
      <c r="AF86" s="369"/>
      <c r="AG86" s="369"/>
      <c r="AH86" s="369"/>
      <c r="AI86" s="369"/>
      <c r="AJ86" s="370"/>
      <c r="AK86" s="371"/>
      <c r="AL86" s="371"/>
      <c r="AM86" s="378"/>
      <c r="AN86" s="378"/>
      <c r="AO86" s="232"/>
      <c r="AP86" s="232"/>
      <c r="AQ86" s="229"/>
    </row>
    <row r="87" spans="1:45" x14ac:dyDescent="0.25">
      <c r="A87" s="368" t="s">
        <v>308</v>
      </c>
      <c r="B87" s="369"/>
      <c r="C87" s="369"/>
      <c r="D87" s="369"/>
      <c r="E87" s="369"/>
      <c r="F87" s="369"/>
      <c r="G87" s="369"/>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70"/>
      <c r="AK87" s="371"/>
      <c r="AL87" s="371"/>
      <c r="AM87" s="378"/>
      <c r="AN87" s="378"/>
      <c r="AO87" s="232"/>
      <c r="AP87" s="232"/>
      <c r="AQ87" s="229"/>
    </row>
    <row r="88" spans="1:45" ht="14.25" customHeight="1" x14ac:dyDescent="0.25">
      <c r="A88" s="384" t="s">
        <v>307</v>
      </c>
      <c r="B88" s="385"/>
      <c r="C88" s="385"/>
      <c r="D88" s="386"/>
      <c r="E88" s="234"/>
      <c r="F88" s="234"/>
      <c r="G88" s="234"/>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387"/>
      <c r="AL88" s="388"/>
      <c r="AM88" s="389"/>
      <c r="AN88" s="390"/>
      <c r="AO88" s="232"/>
      <c r="AP88" s="232"/>
      <c r="AQ88" s="229"/>
    </row>
    <row r="89" spans="1:45" x14ac:dyDescent="0.25">
      <c r="A89" s="384" t="s">
        <v>306</v>
      </c>
      <c r="B89" s="385"/>
      <c r="C89" s="385"/>
      <c r="D89" s="386"/>
      <c r="E89" s="234"/>
      <c r="F89" s="234"/>
      <c r="G89" s="234"/>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387"/>
      <c r="AL89" s="388"/>
      <c r="AM89" s="389"/>
      <c r="AN89" s="390"/>
      <c r="AO89" s="232"/>
      <c r="AP89" s="232"/>
      <c r="AQ89" s="216"/>
    </row>
    <row r="90" spans="1:45" ht="12" customHeight="1" thickBot="1" x14ac:dyDescent="0.3">
      <c r="A90" s="235" t="s">
        <v>305</v>
      </c>
      <c r="B90" s="236"/>
      <c r="C90" s="236"/>
      <c r="D90" s="236"/>
      <c r="E90" s="236"/>
      <c r="F90" s="236"/>
      <c r="G90" s="236"/>
      <c r="H90" s="236"/>
      <c r="I90" s="236"/>
      <c r="J90" s="236"/>
      <c r="K90" s="236"/>
      <c r="L90" s="236"/>
      <c r="M90" s="236"/>
      <c r="N90" s="236"/>
      <c r="O90" s="236"/>
      <c r="P90" s="236"/>
      <c r="Q90" s="236"/>
      <c r="R90" s="236"/>
      <c r="S90" s="236"/>
      <c r="T90" s="236"/>
      <c r="U90" s="236"/>
      <c r="V90" s="236"/>
      <c r="W90" s="236"/>
      <c r="X90" s="236"/>
      <c r="Y90" s="236"/>
      <c r="Z90" s="236"/>
      <c r="AA90" s="236"/>
      <c r="AB90" s="236"/>
      <c r="AC90" s="236"/>
      <c r="AD90" s="236"/>
      <c r="AE90" s="236"/>
      <c r="AF90" s="236"/>
      <c r="AG90" s="236"/>
      <c r="AH90" s="236"/>
      <c r="AI90" s="236"/>
      <c r="AJ90" s="236"/>
      <c r="AK90" s="380"/>
      <c r="AL90" s="381"/>
      <c r="AM90" s="382"/>
      <c r="AN90" s="383"/>
      <c r="AO90" s="237"/>
      <c r="AP90" s="237"/>
      <c r="AQ90" s="216"/>
    </row>
    <row r="91" spans="1:45" ht="3" customHeight="1" x14ac:dyDescent="0.25">
      <c r="A91" s="216"/>
      <c r="B91" s="216"/>
      <c r="C91" s="216"/>
      <c r="D91" s="216"/>
      <c r="E91" s="216"/>
      <c r="F91" s="216"/>
      <c r="G91" s="216"/>
      <c r="H91" s="216"/>
      <c r="I91" s="216"/>
      <c r="J91" s="216"/>
      <c r="K91" s="216"/>
      <c r="L91" s="216"/>
      <c r="M91" s="216"/>
      <c r="N91" s="216"/>
      <c r="O91" s="216"/>
      <c r="P91" s="216"/>
      <c r="Q91" s="216"/>
      <c r="R91" s="216"/>
      <c r="S91" s="216"/>
      <c r="T91" s="216"/>
      <c r="U91" s="216"/>
      <c r="V91" s="216"/>
      <c r="W91" s="216"/>
      <c r="X91" s="216"/>
      <c r="Y91" s="216"/>
      <c r="Z91" s="216"/>
      <c r="AA91" s="216"/>
      <c r="AB91" s="216"/>
      <c r="AC91" s="216"/>
      <c r="AD91" s="216"/>
      <c r="AE91" s="216"/>
      <c r="AF91" s="216"/>
      <c r="AG91" s="216"/>
      <c r="AH91" s="216"/>
      <c r="AI91" s="216"/>
      <c r="AJ91" s="216"/>
      <c r="AK91" s="216"/>
      <c r="AL91" s="216"/>
      <c r="AM91" s="216"/>
      <c r="AN91" s="216"/>
      <c r="AO91" s="216"/>
      <c r="AP91" s="216"/>
      <c r="AQ91" s="216"/>
      <c r="AR91" s="216"/>
      <c r="AS91" s="238"/>
    </row>
    <row r="92" spans="1:45" ht="13.5" customHeight="1" x14ac:dyDescent="0.25">
      <c r="A92" s="216" t="s">
        <v>304</v>
      </c>
      <c r="C92" s="216"/>
      <c r="D92" s="216"/>
      <c r="E92" s="216"/>
      <c r="F92" s="216"/>
      <c r="G92" s="216"/>
      <c r="H92" s="216"/>
      <c r="I92" s="216"/>
      <c r="J92" s="216"/>
      <c r="K92" s="216"/>
      <c r="L92" s="216"/>
      <c r="M92" s="216"/>
      <c r="N92" s="216"/>
      <c r="O92" s="216"/>
      <c r="P92" s="216"/>
      <c r="Q92" s="216"/>
      <c r="R92" s="216"/>
      <c r="S92" s="216"/>
      <c r="T92" s="216"/>
      <c r="U92" s="216"/>
      <c r="V92" s="216"/>
      <c r="W92" s="216"/>
      <c r="X92" s="216"/>
      <c r="Y92" s="216"/>
      <c r="Z92" s="216"/>
      <c r="AA92" s="216"/>
      <c r="AB92" s="216"/>
      <c r="AC92" s="216"/>
      <c r="AD92" s="216"/>
      <c r="AE92" s="216"/>
      <c r="AF92" s="216"/>
      <c r="AG92" s="216"/>
      <c r="AH92" s="216"/>
      <c r="AI92" s="216"/>
      <c r="AJ92" s="216"/>
      <c r="AK92" s="216"/>
      <c r="AL92" s="216"/>
      <c r="AM92" s="216"/>
      <c r="AN92" s="216"/>
      <c r="AO92" s="216"/>
      <c r="AP92" s="216"/>
      <c r="AQ92" s="216"/>
      <c r="AR92" s="216"/>
      <c r="AS92" s="238"/>
    </row>
    <row r="93" spans="1:45" ht="13.5" customHeight="1" x14ac:dyDescent="0.25">
      <c r="A93" s="239" t="s">
        <v>303</v>
      </c>
      <c r="B93" s="239"/>
      <c r="C93" s="240"/>
      <c r="D93" s="239"/>
      <c r="E93" s="239"/>
      <c r="F93" s="239"/>
      <c r="G93" s="239"/>
      <c r="H93" s="239"/>
      <c r="I93" s="239"/>
      <c r="J93" s="239"/>
      <c r="K93" s="239"/>
      <c r="L93" s="239"/>
      <c r="M93" s="239"/>
      <c r="N93" s="239"/>
      <c r="O93" s="239"/>
      <c r="P93" s="239"/>
      <c r="Q93" s="239"/>
      <c r="R93" s="239"/>
      <c r="S93" s="239"/>
      <c r="T93" s="239"/>
      <c r="U93" s="239"/>
      <c r="V93" s="239"/>
      <c r="W93" s="239"/>
      <c r="X93" s="239"/>
      <c r="Y93" s="239"/>
      <c r="Z93" s="239"/>
      <c r="AA93" s="239"/>
      <c r="AB93" s="239"/>
      <c r="AC93" s="239"/>
      <c r="AD93" s="239"/>
      <c r="AE93" s="239"/>
      <c r="AF93" s="239"/>
      <c r="AG93" s="239"/>
      <c r="AH93" s="239"/>
      <c r="AI93" s="239"/>
      <c r="AJ93" s="239"/>
      <c r="AK93" s="239"/>
      <c r="AL93" s="239"/>
      <c r="AM93" s="239"/>
      <c r="AN93" s="239"/>
      <c r="AO93" s="239"/>
      <c r="AP93" s="238"/>
      <c r="AQ93" s="238"/>
      <c r="AR93" s="238"/>
      <c r="AS93" s="238"/>
    </row>
    <row r="94" spans="1:45" ht="11.25" customHeight="1" x14ac:dyDescent="0.25">
      <c r="A94" s="239" t="s">
        <v>302</v>
      </c>
      <c r="B94" s="239"/>
      <c r="C94" s="240"/>
      <c r="D94" s="239"/>
      <c r="E94" s="239"/>
      <c r="F94" s="239"/>
      <c r="G94" s="239"/>
      <c r="H94" s="239"/>
      <c r="I94" s="239"/>
      <c r="J94" s="239"/>
      <c r="K94" s="239"/>
      <c r="L94" s="239"/>
      <c r="M94" s="239"/>
      <c r="N94" s="239"/>
      <c r="O94" s="239"/>
      <c r="P94" s="239"/>
      <c r="Q94" s="239"/>
      <c r="R94" s="239"/>
      <c r="S94" s="239"/>
      <c r="T94" s="239"/>
      <c r="U94" s="239"/>
      <c r="V94" s="239"/>
      <c r="W94" s="239"/>
      <c r="X94" s="239"/>
      <c r="Y94" s="239"/>
      <c r="Z94" s="239"/>
      <c r="AA94" s="239"/>
      <c r="AB94" s="239"/>
      <c r="AC94" s="239"/>
      <c r="AD94" s="239"/>
      <c r="AE94" s="239"/>
      <c r="AF94" s="239"/>
      <c r="AG94" s="239"/>
      <c r="AH94" s="239"/>
      <c r="AI94" s="239"/>
      <c r="AJ94" s="239"/>
      <c r="AK94" s="239"/>
      <c r="AL94" s="239"/>
      <c r="AM94" s="239"/>
      <c r="AN94" s="239"/>
      <c r="AO94" s="239"/>
      <c r="AP94" s="238"/>
      <c r="AQ94" s="238"/>
      <c r="AR94" s="238"/>
      <c r="AS94" s="216"/>
    </row>
    <row r="95" spans="1:45" x14ac:dyDescent="0.25">
      <c r="A95" s="239" t="s">
        <v>301</v>
      </c>
      <c r="B95" s="239"/>
      <c r="C95" s="240"/>
      <c r="D95" s="239"/>
      <c r="E95" s="239"/>
      <c r="F95" s="239"/>
      <c r="G95" s="239"/>
      <c r="H95" s="239"/>
      <c r="I95" s="239"/>
      <c r="J95" s="239"/>
      <c r="K95" s="239"/>
      <c r="L95" s="239"/>
      <c r="M95" s="239"/>
      <c r="N95" s="239"/>
      <c r="O95" s="239"/>
      <c r="P95" s="239"/>
      <c r="Q95" s="239"/>
      <c r="R95" s="239"/>
      <c r="S95" s="239"/>
      <c r="T95" s="239"/>
      <c r="U95" s="239"/>
      <c r="V95" s="239"/>
      <c r="W95" s="239"/>
      <c r="X95" s="239"/>
      <c r="Y95" s="239"/>
      <c r="Z95" s="239"/>
      <c r="AA95" s="239"/>
      <c r="AB95" s="239"/>
      <c r="AC95" s="239"/>
      <c r="AD95" s="239"/>
      <c r="AE95" s="239"/>
      <c r="AF95" s="239"/>
      <c r="AG95" s="239"/>
      <c r="AH95" s="239"/>
      <c r="AI95" s="239"/>
      <c r="AJ95" s="239"/>
      <c r="AK95" s="239"/>
      <c r="AL95" s="239"/>
      <c r="AM95" s="239"/>
      <c r="AN95" s="239"/>
      <c r="AO95" s="239"/>
      <c r="AP95" s="238"/>
      <c r="AQ95" s="238"/>
      <c r="AR95" s="238"/>
      <c r="AS95" s="216"/>
    </row>
    <row r="96" spans="1:45" x14ac:dyDescent="0.25">
      <c r="A96" s="216" t="s">
        <v>300</v>
      </c>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c r="AA96" s="216"/>
      <c r="AB96" s="216"/>
      <c r="AC96" s="216"/>
      <c r="AD96" s="216"/>
      <c r="AE96" s="216"/>
      <c r="AF96" s="216"/>
      <c r="AG96" s="216"/>
      <c r="AH96" s="216"/>
      <c r="AI96" s="216"/>
      <c r="AJ96" s="216"/>
      <c r="AK96" s="216"/>
      <c r="AL96" s="216"/>
      <c r="AM96" s="216"/>
      <c r="AN96" s="216"/>
      <c r="AO96" s="216"/>
      <c r="AP96" s="216"/>
      <c r="AQ96" s="216"/>
      <c r="AR96" s="21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2021-07-23T10:03:41Z</dcterms:modified>
</cp:coreProperties>
</file>